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codeName="ThisWorkbook"/>
  <bookViews>
    <workbookView xWindow="-120" yWindow="-120" windowWidth="19420" windowHeight="11020"/>
  </bookViews>
  <sheets>
    <sheet name="Procurement Project Tracker" sheetId="11" r:id="rId1"/>
  </sheets>
  <definedNames>
    <definedName name="Display_Week">'Procurement Project Tracker'!$E$4</definedName>
    <definedName name="_xlnm.Print_Titles" localSheetId="0">'Procurement Project Tracker'!$4:$6</definedName>
    <definedName name="Project_Start">'Procurement Project Tracker'!$E$3</definedName>
    <definedName name="task_end" localSheetId="0">'Procurement Project Tracker'!$F1</definedName>
    <definedName name="task_progress" localSheetId="0">'Procurement Project Tracker'!$D1</definedName>
    <definedName name="task_start" localSheetId="0">'Procurement Project Tracker'!$E1</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11" l="1"/>
  <c r="E9" i="11" l="1"/>
  <c r="E22" i="11" s="1"/>
  <c r="F22" i="11" s="1"/>
  <c r="E23" i="11" s="1"/>
  <c r="F23" i="11" l="1"/>
  <c r="H23" i="11" s="1"/>
  <c r="E24" i="11"/>
  <c r="F9" i="11"/>
  <c r="E10" i="11" s="1"/>
  <c r="I5" i="11"/>
  <c r="H43" i="11"/>
  <c r="H42" i="11"/>
  <c r="H32" i="11"/>
  <c r="H31" i="11"/>
  <c r="H30" i="11"/>
  <c r="H29" i="11"/>
  <c r="H27" i="11"/>
  <c r="H22" i="11"/>
  <c r="H21" i="11"/>
  <c r="H15" i="11"/>
  <c r="H8" i="11"/>
  <c r="H14" i="11" l="1"/>
  <c r="H9" i="11"/>
  <c r="F24" i="11"/>
  <c r="F10" i="11"/>
  <c r="E11" i="11" s="1"/>
  <c r="E16" i="11"/>
  <c r="E17" i="11" s="1"/>
  <c r="I6" i="11"/>
  <c r="H28" i="11" l="1"/>
  <c r="H26" i="11"/>
  <c r="H10" i="11"/>
  <c r="H24" i="11"/>
  <c r="F17" i="11"/>
  <c r="F16" i="11"/>
  <c r="H16" i="11" s="1"/>
  <c r="F11" i="11"/>
  <c r="J5" i="11"/>
  <c r="K5" i="11" s="1"/>
  <c r="L5" i="11" s="1"/>
  <c r="M5" i="11" s="1"/>
  <c r="N5" i="11" s="1"/>
  <c r="O5" i="11" s="1"/>
  <c r="P5" i="11" s="1"/>
  <c r="I4" i="11"/>
  <c r="H25" i="11" l="1"/>
  <c r="H17" i="11"/>
  <c r="H11" i="11"/>
  <c r="P4" i="11"/>
  <c r="Q5" i="11"/>
  <c r="R5" i="11" s="1"/>
  <c r="S5" i="11" s="1"/>
  <c r="T5" i="11" s="1"/>
  <c r="U5" i="11" s="1"/>
  <c r="V5" i="11" s="1"/>
  <c r="W5" i="11" s="1"/>
  <c r="J6" i="11"/>
  <c r="H12" i="11" l="1"/>
  <c r="H20" i="11"/>
  <c r="H19" i="11"/>
  <c r="H18" i="11"/>
  <c r="W4" i="11"/>
  <c r="X5" i="11"/>
  <c r="Y5" i="11" s="1"/>
  <c r="Z5" i="11" s="1"/>
  <c r="AA5" i="11" s="1"/>
  <c r="AB5" i="11" s="1"/>
  <c r="AC5" i="11" s="1"/>
  <c r="AD5" i="11" s="1"/>
  <c r="K6" i="11"/>
  <c r="AE5" i="11" l="1"/>
  <c r="AF5" i="11" s="1"/>
  <c r="AG5" i="11" s="1"/>
  <c r="AH5" i="11" s="1"/>
  <c r="AI5" i="11" s="1"/>
  <c r="AJ5" i="11" s="1"/>
  <c r="AD4" i="11"/>
  <c r="L6" i="11"/>
  <c r="AK5" i="11" l="1"/>
  <c r="AL5" i="11" s="1"/>
  <c r="AM5" i="11" s="1"/>
  <c r="AN5" i="11" s="1"/>
  <c r="AO5" i="11" s="1"/>
  <c r="AP5" i="11" s="1"/>
  <c r="AQ5" i="11" s="1"/>
  <c r="M6" i="11"/>
  <c r="AR5" i="11" l="1"/>
  <c r="AS5" i="11" s="1"/>
  <c r="AK4" i="11"/>
  <c r="N6" i="11"/>
  <c r="AT5" i="11" l="1"/>
  <c r="AS6" i="11"/>
  <c r="AR4" i="11"/>
  <c r="O6" i="11"/>
  <c r="AU5" i="11" l="1"/>
  <c r="AT6" i="11"/>
  <c r="AV5" i="11" l="1"/>
  <c r="AU6" i="11"/>
  <c r="P6" i="11"/>
  <c r="Q6" i="11"/>
  <c r="AW5" i="11" l="1"/>
  <c r="AV6" i="11"/>
  <c r="R6" i="11"/>
  <c r="AX5" i="11" l="1"/>
  <c r="AY5" i="11" s="1"/>
  <c r="AW6" i="11"/>
  <c r="S6" i="11"/>
  <c r="AY6" i="11" l="1"/>
  <c r="AZ5" i="11"/>
  <c r="AY4" i="11"/>
  <c r="AX6" i="11"/>
  <c r="T6" i="11"/>
  <c r="BA5" i="11" l="1"/>
  <c r="AZ6" i="11"/>
  <c r="U6" i="11"/>
  <c r="BA6" i="11" l="1"/>
  <c r="BB5" i="11"/>
  <c r="V6" i="11"/>
  <c r="BB6" i="11" l="1"/>
  <c r="BC5" i="11"/>
  <c r="W6" i="11"/>
  <c r="BC6" i="11" l="1"/>
  <c r="BD5" i="11"/>
  <c r="X6" i="11"/>
  <c r="BE5" i="11" l="1"/>
  <c r="BD6" i="11"/>
  <c r="Y6" i="11"/>
  <c r="BE6" i="11" l="1"/>
  <c r="BF5" i="11"/>
  <c r="Z6" i="11"/>
  <c r="BF6" i="11" l="1"/>
  <c r="BG5" i="11"/>
  <c r="BF4" i="11"/>
  <c r="AA6" i="11"/>
  <c r="BG6" i="11" l="1"/>
  <c r="BH5" i="11"/>
  <c r="AB6" i="11"/>
  <c r="BI5" i="11" l="1"/>
  <c r="BH6" i="11"/>
  <c r="AC6" i="11"/>
  <c r="BJ5" i="11" l="1"/>
  <c r="BI6" i="11"/>
  <c r="AD6" i="11"/>
  <c r="BK5" i="11" l="1"/>
  <c r="BJ6" i="11"/>
  <c r="AE6" i="11"/>
  <c r="BL5" i="11" l="1"/>
  <c r="BK6" i="11"/>
  <c r="AF6" i="11"/>
  <c r="BL6" i="11" l="1"/>
  <c r="AG6" i="11"/>
  <c r="AH6" i="11" l="1"/>
  <c r="AI6" i="11" l="1"/>
  <c r="AJ6" i="11" l="1"/>
  <c r="AK6" i="11" l="1"/>
  <c r="AL6" i="11" l="1"/>
  <c r="AM6" i="11" l="1"/>
  <c r="AN6" i="11" l="1"/>
  <c r="AO6" i="11" l="1"/>
  <c r="AP6" i="11" l="1"/>
  <c r="AQ6" i="11" l="1"/>
  <c r="AR6" i="11" l="1"/>
</calcChain>
</file>

<file path=xl/sharedStrings.xml><?xml version="1.0" encoding="utf-8"?>
<sst xmlns="http://schemas.openxmlformats.org/spreadsheetml/2006/main" count="54" uniqueCount="52">
  <si>
    <t>Create a project schedule in this worksheet.
Enter the title of this project in cell B1. 
Information about how to use this worksheet, including instructions for screen readers and the author of this workbook, is in the About worksheet.
Continue navigating down column A to hear further instructions.</t>
  </si>
  <si>
    <t>Enter the company name in cell B2.</t>
  </si>
  <si>
    <t>Enter the name of the project lead in cell B3. Enter the project start date in cell E3. The project start label is in cell C3.</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</si>
  <si>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automatically calculated. There are 8 weeks represented in this view from cell I4 to cell BF4.
You should not modify these cells.
The display week label is in cell C4.</t>
  </si>
  <si>
    <t>Cells I5 to BL5 contain the day number for the week represented in the cell block above each date cell and are automatically calculated.
You should not modify these cells.
Today’s date is outlined in red (hex #AD3815) from today’s date on row 5 throughout the entire date column to the end of the project schedule.</t>
  </si>
  <si>
    <t>This row contains headers for the project schedule that follows below them. 
Navigate from B6 to BL6 to hear the content. The first letter of each day of the week for the date above that heading starts in cell I6 and continues to cell BL6.
All project timeline graphing is automatically generated based on the start and end dates entered, using conditional formats.
Do not modify content in cells within columns after column I starting with cell I7.</t>
  </si>
  <si>
    <t xml:space="preserve">Do not delete this row. This row is hidden to preserve a formula that is used to highlight the current day within the project schedule. </t>
  </si>
  <si>
    <t>Cell B8 contains the phase 1 sample title. 
Enter a new title in cell B8.
Enter a name to assign the phase to, if this applies to your project, in cell C8.
Enter the progress for the entire phase, if this applies to your project, in cell D8.
Enter the start and end dates for the entire phase, if this applies to your project, in cells E8 and F8. 
The Gantt chart will automatically fill in the appropriate dates and shade according to the progress entered.
To delete the phase and work only from tasks, simply delete this row.</t>
  </si>
  <si>
    <t xml:space="preserve">Cell B9 contains the sample task “Task 1”. 
Enter a new task name in cell B9.
Enter a person to assign the task to in cell C9.
Enter the progress of the task in cell D9. A progress bar appears in the cell and is shaded according to the number in the cell. For example, 50 per cent progress would shade half of the cell.
Enter the task start date in cell E9.
Enter the task end date in cell E9.
A status bar shaded for the dates entered appears in blocks from cell I9 to BL9. </t>
  </si>
  <si>
    <t>Rows 10 to 13 repeat the pattern from row 9. 
Repeat the instructions from cell A9 for all task rows in this worksheet. Overwrite any sample data.
A sample of another phase starts in cell A14. 
Continue entering tasks in cells A10 to A13 or go to cell A14 to learn more.</t>
  </si>
  <si>
    <t>The cell to the right contains the phase 2 sample title. 
You can create a new phase at any time within column B. This project schedule does not require phases. To remove the phase, simply delete the row.
To create a new phase block in this row, enter a new title in the cell to the right.
To continue adding tasks to the phase above, enter a new row above this one and fill in the task data according to cell A9’s instructions.
Update the phase details in the cell to the right based on cell A8’s instructions.
Continue navigating down column A cells to learn more.
If you haven’t added any new rows in this worksheet, you will find that two additional sample phase blocks have been created for you in cells B20 and B26. Otherwise, navigate through the column A cells to find the additional blocks. 
Repeat the instructions from cells A8 and A9 whenever you need to.</t>
  </si>
  <si>
    <t>Sample phase title block</t>
  </si>
  <si>
    <t>This is an empty row</t>
  </si>
  <si>
    <t>This row marks the end of the project schedule. DO NOT enter anything in this row. 
Insert new rows ABOVE this one to continue working on your project schedule.</t>
  </si>
  <si>
    <t>TASK</t>
  </si>
  <si>
    <t>Project Start:</t>
  </si>
  <si>
    <t>Display Week:</t>
  </si>
  <si>
    <t>ASSIGNED
TO</t>
  </si>
  <si>
    <t>PROGRESS</t>
  </si>
  <si>
    <t>START</t>
  </si>
  <si>
    <t>date</t>
  </si>
  <si>
    <t>END</t>
  </si>
  <si>
    <t>DAYS</t>
  </si>
  <si>
    <t>Commencement</t>
  </si>
  <si>
    <t>Preparation</t>
  </si>
  <si>
    <t>Implementaion &amp; Roll Out</t>
  </si>
  <si>
    <t>Performance Management &amp; Quality Control</t>
  </si>
  <si>
    <t>Completion &amp; Objectives Achieved</t>
  </si>
  <si>
    <t>Feedback</t>
  </si>
  <si>
    <t>Fred Bloggs</t>
  </si>
  <si>
    <t>Create a business case</t>
  </si>
  <si>
    <t>Research scope</t>
  </si>
  <si>
    <t>Identify stakeholders</t>
  </si>
  <si>
    <t>Develop a Gantt Chart</t>
  </si>
  <si>
    <t>Finalise resources</t>
  </si>
  <si>
    <t>Confirm budget</t>
  </si>
  <si>
    <t>Ensure strong leadership</t>
  </si>
  <si>
    <t>Work to achieve objectives</t>
  </si>
  <si>
    <t>Communciate effectively</t>
  </si>
  <si>
    <t>Undertake regular reviews</t>
  </si>
  <si>
    <t>Manage milestones</t>
  </si>
  <si>
    <t>Manage the budget</t>
  </si>
  <si>
    <t>Roll out the project</t>
  </si>
  <si>
    <t>Seek feedback</t>
  </si>
  <si>
    <t>Compare outcomes to objectives</t>
  </si>
  <si>
    <t>Analyse feedback</t>
  </si>
  <si>
    <t>Evauate strengths and weaknesses</t>
  </si>
  <si>
    <t>Make changes for future projects</t>
  </si>
  <si>
    <t>If required insert additional rows above row 43</t>
  </si>
  <si>
    <t>PROJECT NAME:</t>
  </si>
  <si>
    <t>Organisation:</t>
  </si>
  <si>
    <t>Procurement Lead: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</si>
</sst>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quot;£&quot;* #,##0_-;_-&quot;£&quot;* &quot;-&quot;_-;_-@_-"/>
    <numFmt numFmtId="44" formatCode="_-&quot;£&quot;* #,##0.00_-;\-&quot;£&quot;* #,##0.00_-;_-&quot;£&quot;* &quot;-&quot;??_-;_-@_-"/>
    <numFmt numFmtId="164" formatCode="_(* #,##0_);_(* \(#,##0\);_(* &quot;-&quot;_);_(@_)"/>
    <numFmt numFmtId="165" formatCode="_(* #,##0.00_);_(* \(#,##0.00\);_(* &quot;-&quot;??_);_(@_)"/>
    <numFmt numFmtId="166" formatCode="m/d/yy;@"/>
    <numFmt numFmtId="167" formatCode="d/m/yy;@"/>
    <numFmt numFmtId="168" formatCode="ddd\,\ d/m/yyyy"/>
    <numFmt numFmtId="169" formatCode="d\ mmm\ yyyy"/>
    <numFmt numFmtId="170" formatCode="d"/>
  </numFmts>
  <fonts count="30"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11"/>
      <color theme="0"/>
      <name val="Calibri"/>
      <family val="2"/>
      <scheme val="minor"/>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4"/>
      <color theme="1"/>
      <name val="Calibri"/>
      <family val="2"/>
      <scheme val="minor"/>
    </font>
    <font>
      <b/>
      <u/>
      <sz val="11"/>
      <color theme="1"/>
      <name val="Calibri"/>
      <family val="2"/>
      <scheme val="minor"/>
    </font>
  </fonts>
  <fills count="4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59996337778862885"/>
        <bgColor indexed="64"/>
      </patternFill>
    </fill>
    <fill>
      <patternFill patternType="solid">
        <fgColor theme="6" tint="0.59996337778862885"/>
        <bgColor indexed="64"/>
      </patternFill>
    </fill>
    <fill>
      <patternFill patternType="solid">
        <fgColor rgb="FFF0C0E7"/>
        <bgColor indexed="64"/>
      </patternFill>
    </fill>
  </fills>
  <borders count="48">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14993743705557422"/>
      </left>
      <right style="thin">
        <color theme="0" tint="-0.14993743705557422"/>
      </right>
      <top style="medium">
        <color theme="0" tint="-0.14996795556505021"/>
      </top>
      <bottom/>
      <diagonal/>
    </border>
    <border>
      <left/>
      <right/>
      <top/>
      <bottom style="medium">
        <color theme="0" tint="-0.14996795556505021"/>
      </bottom>
      <diagonal/>
    </border>
    <border>
      <left style="thin">
        <color theme="0" tint="-0.14993743705557422"/>
      </left>
      <right style="thin">
        <color theme="0" tint="-0.14993743705557422"/>
      </right>
      <top/>
      <bottom style="medium">
        <color theme="0" tint="-0.14996795556505021"/>
      </bottom>
      <diagonal/>
    </border>
    <border>
      <left style="medium">
        <color theme="1"/>
      </left>
      <right/>
      <top style="medium">
        <color theme="1"/>
      </top>
      <bottom style="medium">
        <color theme="0" tint="-0.14996795556505021"/>
      </bottom>
      <diagonal/>
    </border>
    <border>
      <left/>
      <right/>
      <top style="medium">
        <color theme="1"/>
      </top>
      <bottom style="medium">
        <color theme="0" tint="-0.14996795556505021"/>
      </bottom>
      <diagonal/>
    </border>
    <border>
      <left style="thin">
        <color theme="0" tint="-0.14993743705557422"/>
      </left>
      <right style="thin">
        <color theme="0" tint="-0.14993743705557422"/>
      </right>
      <top style="medium">
        <color theme="1"/>
      </top>
      <bottom style="medium">
        <color theme="0" tint="-0.14996795556505021"/>
      </bottom>
      <diagonal/>
    </border>
    <border>
      <left style="thin">
        <color theme="0" tint="-0.14993743705557422"/>
      </left>
      <right style="medium">
        <color theme="1"/>
      </right>
      <top style="medium">
        <color theme="1"/>
      </top>
      <bottom style="medium">
        <color theme="0" tint="-0.14996795556505021"/>
      </bottom>
      <diagonal/>
    </border>
    <border>
      <left style="medium">
        <color theme="1"/>
      </left>
      <right/>
      <top style="medium">
        <color theme="0" tint="-0.14996795556505021"/>
      </top>
      <bottom style="medium">
        <color theme="0" tint="-0.14996795556505021"/>
      </bottom>
      <diagonal/>
    </border>
    <border>
      <left style="thin">
        <color theme="0" tint="-0.14993743705557422"/>
      </left>
      <right style="medium">
        <color theme="1"/>
      </right>
      <top style="medium">
        <color theme="0" tint="-0.14996795556505021"/>
      </top>
      <bottom style="medium">
        <color theme="0" tint="-0.14996795556505021"/>
      </bottom>
      <diagonal/>
    </border>
    <border>
      <left style="medium">
        <color theme="1"/>
      </left>
      <right/>
      <top style="medium">
        <color theme="0" tint="-0.14996795556505021"/>
      </top>
      <bottom style="medium">
        <color theme="1"/>
      </bottom>
      <diagonal/>
    </border>
    <border>
      <left/>
      <right/>
      <top style="medium">
        <color theme="0" tint="-0.14996795556505021"/>
      </top>
      <bottom style="medium">
        <color theme="1"/>
      </bottom>
      <diagonal/>
    </border>
    <border>
      <left style="thin">
        <color theme="0" tint="-0.14993743705557422"/>
      </left>
      <right style="thin">
        <color theme="0" tint="-0.14993743705557422"/>
      </right>
      <top style="medium">
        <color theme="0" tint="-0.14996795556505021"/>
      </top>
      <bottom style="medium">
        <color theme="1"/>
      </bottom>
      <diagonal/>
    </border>
    <border>
      <left style="thin">
        <color theme="0" tint="-0.14993743705557422"/>
      </left>
      <right style="medium">
        <color theme="1"/>
      </right>
      <top style="medium">
        <color theme="0" tint="-0.14996795556505021"/>
      </top>
      <bottom style="medium">
        <color theme="1"/>
      </bottom>
      <diagonal/>
    </border>
    <border>
      <left/>
      <right/>
      <top style="medium">
        <color theme="0" tint="-0.14996795556505021"/>
      </top>
      <bottom/>
      <diagonal/>
    </border>
    <border>
      <left style="medium">
        <color auto="1"/>
      </left>
      <right/>
      <top style="medium">
        <color auto="1"/>
      </top>
      <bottom style="medium">
        <color theme="0" tint="-0.14996795556505021"/>
      </bottom>
      <diagonal/>
    </border>
    <border>
      <left/>
      <right/>
      <top style="medium">
        <color auto="1"/>
      </top>
      <bottom style="medium">
        <color theme="0" tint="-0.14996795556505021"/>
      </bottom>
      <diagonal/>
    </border>
    <border>
      <left style="thin">
        <color theme="0" tint="-0.14993743705557422"/>
      </left>
      <right style="thin">
        <color theme="0" tint="-0.14993743705557422"/>
      </right>
      <top style="medium">
        <color auto="1"/>
      </top>
      <bottom style="medium">
        <color theme="0" tint="-0.14996795556505021"/>
      </bottom>
      <diagonal/>
    </border>
    <border>
      <left style="thin">
        <color theme="0" tint="-0.14993743705557422"/>
      </left>
      <right style="medium">
        <color auto="1"/>
      </right>
      <top style="medium">
        <color auto="1"/>
      </top>
      <bottom style="medium">
        <color theme="0" tint="-0.14996795556505021"/>
      </bottom>
      <diagonal/>
    </border>
    <border>
      <left style="medium">
        <color auto="1"/>
      </left>
      <right/>
      <top style="medium">
        <color theme="0" tint="-0.14996795556505021"/>
      </top>
      <bottom style="medium">
        <color theme="0" tint="-0.14996795556505021"/>
      </bottom>
      <diagonal/>
    </border>
    <border>
      <left style="thin">
        <color theme="0" tint="-0.14993743705557422"/>
      </left>
      <right style="medium">
        <color auto="1"/>
      </right>
      <top style="medium">
        <color theme="0" tint="-0.14996795556505021"/>
      </top>
      <bottom style="medium">
        <color theme="0" tint="-0.14996795556505021"/>
      </bottom>
      <diagonal/>
    </border>
    <border>
      <left style="medium">
        <color auto="1"/>
      </left>
      <right/>
      <top style="medium">
        <color theme="0" tint="-0.14996795556505021"/>
      </top>
      <bottom style="medium">
        <color auto="1"/>
      </bottom>
      <diagonal/>
    </border>
    <border>
      <left/>
      <right/>
      <top style="medium">
        <color theme="0" tint="-0.14996795556505021"/>
      </top>
      <bottom style="medium">
        <color auto="1"/>
      </bottom>
      <diagonal/>
    </border>
    <border>
      <left style="thin">
        <color theme="0" tint="-0.14993743705557422"/>
      </left>
      <right style="thin">
        <color theme="0" tint="-0.14993743705557422"/>
      </right>
      <top style="medium">
        <color theme="0" tint="-0.14996795556505021"/>
      </top>
      <bottom style="medium">
        <color auto="1"/>
      </bottom>
      <diagonal/>
    </border>
    <border>
      <left style="thin">
        <color theme="0" tint="-0.14993743705557422"/>
      </left>
      <right style="medium">
        <color auto="1"/>
      </right>
      <top style="medium">
        <color theme="0" tint="-0.14996795556505021"/>
      </top>
      <bottom style="medium">
        <color auto="1"/>
      </bottom>
      <diagonal/>
    </border>
    <border>
      <left/>
      <right style="medium">
        <color theme="1"/>
      </right>
      <top style="medium">
        <color theme="1"/>
      </top>
      <bottom style="medium">
        <color theme="0" tint="-0.14996795556505021"/>
      </bottom>
      <diagonal/>
    </border>
    <border>
      <left/>
      <right style="medium">
        <color theme="1"/>
      </right>
      <top style="medium">
        <color theme="0" tint="-0.14996795556505021"/>
      </top>
      <bottom style="medium">
        <color theme="0" tint="-0.14996795556505021"/>
      </bottom>
      <diagonal/>
    </border>
    <border>
      <left/>
      <right style="medium">
        <color theme="1"/>
      </right>
      <top style="medium">
        <color theme="0" tint="-0.14996795556505021"/>
      </top>
      <bottom style="medium">
        <color theme="1"/>
      </bottom>
      <diagonal/>
    </border>
    <border>
      <left/>
      <right style="medium">
        <color theme="1"/>
      </right>
      <top/>
      <bottom style="medium">
        <color theme="0" tint="-0.14996795556505021"/>
      </bottom>
      <diagonal/>
    </border>
    <border>
      <left/>
      <right style="medium">
        <color theme="1"/>
      </right>
      <top style="medium">
        <color theme="0" tint="-0.14996795556505021"/>
      </top>
      <bottom/>
      <diagonal/>
    </border>
    <border>
      <left/>
      <right style="medium">
        <color theme="1"/>
      </right>
      <top style="medium">
        <color auto="1"/>
      </top>
      <bottom style="medium">
        <color theme="0" tint="-0.14996795556505021"/>
      </bottom>
      <diagonal/>
    </border>
    <border>
      <left/>
      <right style="medium">
        <color theme="1"/>
      </right>
      <top style="medium">
        <color theme="0" tint="-0.14996795556505021"/>
      </top>
      <bottom style="medium">
        <color auto="1"/>
      </bottom>
      <diagonal/>
    </border>
  </borders>
  <cellStyleXfs count="54">
    <xf numFmtId="0" fontId="0" fillId="0" borderId="0"/>
    <xf numFmtId="0" fontId="3" fillId="0" borderId="0" applyNumberFormat="0" applyFill="0" applyBorder="0" applyAlignment="0" applyProtection="0">
      <alignment vertical="top"/>
      <protection locked="0"/>
    </xf>
    <xf numFmtId="9" fontId="8" fillId="0" borderId="0" applyFont="0" applyFill="0" applyBorder="0" applyAlignment="0" applyProtection="0"/>
    <xf numFmtId="0" fontId="15" fillId="0" borderId="0"/>
    <xf numFmtId="165" fontId="8" fillId="0" borderId="3" applyFont="0" applyFill="0" applyAlignment="0" applyProtection="0"/>
    <xf numFmtId="0" fontId="12" fillId="0" borderId="0" applyNumberFormat="0" applyFill="0" applyBorder="0" applyAlignment="0" applyProtection="0"/>
    <xf numFmtId="0" fontId="9" fillId="0" borderId="0" applyNumberFormat="0" applyFill="0" applyAlignment="0" applyProtection="0"/>
    <xf numFmtId="0" fontId="9" fillId="0" borderId="0" applyNumberFormat="0" applyFill="0" applyProtection="0">
      <alignment vertical="top"/>
    </xf>
    <xf numFmtId="0" fontId="8" fillId="0" borderId="0" applyNumberFormat="0" applyFill="0" applyProtection="0">
      <alignment horizontal="right" indent="1"/>
    </xf>
    <xf numFmtId="168" fontId="8" fillId="0" borderId="3">
      <alignment horizontal="center" vertical="center"/>
    </xf>
    <xf numFmtId="166" fontId="8" fillId="0" borderId="2" applyFill="0">
      <alignment horizontal="center" vertical="center"/>
    </xf>
    <xf numFmtId="0" fontId="8" fillId="0" borderId="2" applyFill="0">
      <alignment horizontal="center" vertical="center"/>
    </xf>
    <xf numFmtId="0" fontId="8" fillId="0" borderId="2" applyFill="0">
      <alignment horizontal="left" vertical="center" indent="2"/>
    </xf>
    <xf numFmtId="0" fontId="16" fillId="0" borderId="0" applyNumberForma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2" fontId="8" fillId="0" borderId="0" applyFont="0" applyFill="0" applyBorder="0" applyAlignment="0" applyProtection="0"/>
    <xf numFmtId="0" fontId="17" fillId="0" borderId="0" applyNumberFormat="0" applyFill="0" applyBorder="0" applyAlignment="0" applyProtection="0"/>
    <xf numFmtId="0" fontId="18" fillId="10"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1" fillId="13" borderId="11" applyNumberFormat="0" applyAlignment="0" applyProtection="0"/>
    <xf numFmtId="0" fontId="22" fillId="14" borderId="12" applyNumberFormat="0" applyAlignment="0" applyProtection="0"/>
    <xf numFmtId="0" fontId="23" fillId="14" borderId="11" applyNumberFormat="0" applyAlignment="0" applyProtection="0"/>
    <xf numFmtId="0" fontId="24" fillId="0" borderId="13" applyNumberFormat="0" applyFill="0" applyAlignment="0" applyProtection="0"/>
    <xf numFmtId="0" fontId="25" fillId="15" borderId="14" applyNumberFormat="0" applyAlignment="0" applyProtection="0"/>
    <xf numFmtId="0" fontId="26" fillId="0" borderId="0" applyNumberFormat="0" applyFill="0" applyBorder="0" applyAlignment="0" applyProtection="0"/>
    <xf numFmtId="0" fontId="8" fillId="16" borderId="15" applyNumberFormat="0" applyFont="0" applyAlignment="0" applyProtection="0"/>
    <xf numFmtId="0" fontId="27" fillId="0" borderId="0" applyNumberFormat="0" applyFill="0" applyBorder="0" applyAlignment="0" applyProtection="0"/>
    <xf numFmtId="0" fontId="5" fillId="0" borderId="16" applyNumberFormat="0" applyFill="0" applyAlignment="0" applyProtection="0"/>
    <xf numFmtId="0" fontId="15"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15"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15"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15"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15"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15" fillId="37" borderId="0" applyNumberFormat="0" applyBorder="0" applyAlignment="0" applyProtection="0"/>
    <xf numFmtId="0" fontId="8" fillId="38" borderId="0" applyNumberFormat="0" applyBorder="0" applyAlignment="0" applyProtection="0"/>
    <xf numFmtId="0" fontId="8" fillId="39" borderId="0" applyNumberFormat="0" applyBorder="0" applyAlignment="0" applyProtection="0"/>
    <xf numFmtId="0" fontId="8" fillId="40" borderId="0" applyNumberFormat="0" applyBorder="0" applyAlignment="0" applyProtection="0"/>
  </cellStyleXfs>
  <cellXfs count="202">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6" fillId="9" borderId="1" xfId="0" applyFont="1" applyFill="1" applyBorder="1" applyAlignment="1">
      <alignment horizontal="left" vertical="center" indent="1"/>
    </xf>
    <xf numFmtId="0" fontId="6" fillId="9" borderId="1" xfId="0" applyFont="1" applyFill="1" applyBorder="1" applyAlignment="1">
      <alignment horizontal="center" vertical="center" wrapText="1"/>
    </xf>
    <xf numFmtId="0" fontId="11" fillId="8" borderId="8" xfId="0" applyFont="1" applyFill="1" applyBorder="1" applyAlignment="1">
      <alignment horizontal="center" vertical="center" shrinkToFit="1"/>
    </xf>
    <xf numFmtId="0" fontId="13" fillId="0" borderId="0" xfId="0" applyFont="1"/>
    <xf numFmtId="0" fontId="14" fillId="0" borderId="0" xfId="1" applyFont="1" applyAlignment="1" applyProtection="1"/>
    <xf numFmtId="0" fontId="4" fillId="0" borderId="2" xfId="0" applyFont="1" applyBorder="1" applyAlignment="1">
      <alignment horizontal="center" vertical="center"/>
    </xf>
    <xf numFmtId="0" fontId="7" fillId="2" borderId="2" xfId="0" applyFont="1" applyFill="1" applyBorder="1" applyAlignment="1">
      <alignment horizontal="left" vertical="center" indent="1"/>
    </xf>
    <xf numFmtId="0" fontId="4"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15" fillId="0" borderId="0" xfId="3"/>
    <xf numFmtId="0" fontId="15" fillId="0" borderId="0" xfId="3" applyAlignment="1">
      <alignment wrapText="1"/>
    </xf>
    <xf numFmtId="0" fontId="15" fillId="0" borderId="0" xfId="0" applyFont="1" applyAlignment="1">
      <alignment horizontal="center"/>
    </xf>
    <xf numFmtId="0" fontId="14" fillId="0" borderId="0" xfId="1" applyFont="1" applyProtection="1">
      <alignment vertical="top"/>
    </xf>
    <xf numFmtId="0" fontId="0" fillId="0" borderId="0" xfId="0" applyAlignment="1">
      <alignment wrapText="1"/>
    </xf>
    <xf numFmtId="0" fontId="12" fillId="0" borderId="0" xfId="5" applyAlignment="1">
      <alignment horizontal="left"/>
    </xf>
    <xf numFmtId="0" fontId="8" fillId="3" borderId="2" xfId="11" applyFill="1">
      <alignment horizontal="center" vertical="center"/>
    </xf>
    <xf numFmtId="0" fontId="8" fillId="6" borderId="2" xfId="11" applyFill="1">
      <alignment horizontal="center" vertical="center"/>
    </xf>
    <xf numFmtId="0" fontId="8" fillId="3" borderId="2" xfId="12" applyFill="1">
      <alignment horizontal="left" vertical="center" indent="2"/>
    </xf>
    <xf numFmtId="0" fontId="8" fillId="6" borderId="2" xfId="12" applyFill="1">
      <alignment horizontal="left" vertical="center" indent="2"/>
    </xf>
    <xf numFmtId="0" fontId="0" fillId="2" borderId="2" xfId="0" applyFill="1" applyBorder="1" applyAlignment="1">
      <alignment horizontal="center" vertical="center"/>
    </xf>
    <xf numFmtId="167" fontId="8" fillId="3" borderId="2" xfId="10" applyNumberFormat="1" applyFill="1">
      <alignment horizontal="center" vertical="center"/>
    </xf>
    <xf numFmtId="167" fontId="8" fillId="6" borderId="2" xfId="10" applyNumberFormat="1" applyFill="1">
      <alignment horizontal="center" vertical="center"/>
    </xf>
    <xf numFmtId="167" fontId="0" fillId="2" borderId="2" xfId="0" applyNumberFormat="1" applyFill="1" applyBorder="1" applyAlignment="1">
      <alignment horizontal="center" vertical="center"/>
    </xf>
    <xf numFmtId="170" fontId="10" fillId="5" borderId="6" xfId="0" applyNumberFormat="1" applyFont="1" applyFill="1" applyBorder="1" applyAlignment="1">
      <alignment horizontal="center" vertical="center"/>
    </xf>
    <xf numFmtId="170" fontId="10" fillId="5" borderId="0" xfId="0" applyNumberFormat="1" applyFont="1" applyFill="1" applyAlignment="1">
      <alignment horizontal="center" vertical="center"/>
    </xf>
    <xf numFmtId="170" fontId="10" fillId="5" borderId="7" xfId="0" applyNumberFormat="1" applyFont="1" applyFill="1" applyBorder="1" applyAlignment="1">
      <alignment horizontal="center" vertical="center"/>
    </xf>
    <xf numFmtId="9" fontId="4" fillId="3" borderId="2" xfId="2" applyNumberFormat="1" applyFont="1" applyFill="1" applyBorder="1" applyAlignment="1">
      <alignment horizontal="center" vertical="center"/>
    </xf>
    <xf numFmtId="9" fontId="4" fillId="4" borderId="2" xfId="2" applyNumberFormat="1" applyFont="1" applyFill="1" applyBorder="1" applyAlignment="1">
      <alignment horizontal="center" vertical="center"/>
    </xf>
    <xf numFmtId="9" fontId="4" fillId="6" borderId="2" xfId="2" applyNumberFormat="1" applyFont="1" applyFill="1" applyBorder="1" applyAlignment="1">
      <alignment horizontal="center" vertical="center"/>
    </xf>
    <xf numFmtId="9" fontId="4" fillId="2" borderId="2" xfId="2" applyNumberFormat="1" applyFont="1" applyFill="1" applyBorder="1" applyAlignment="1">
      <alignment horizontal="center" vertical="center"/>
    </xf>
    <xf numFmtId="0" fontId="28" fillId="0" borderId="0" xfId="6" applyFont="1"/>
    <xf numFmtId="0" fontId="28" fillId="0" borderId="0" xfId="7" applyFont="1">
      <alignment vertical="top"/>
    </xf>
    <xf numFmtId="9" fontId="4" fillId="41" borderId="2" xfId="2" applyNumberFormat="1" applyFont="1" applyFill="1" applyBorder="1" applyAlignment="1">
      <alignment horizontal="center" vertical="center"/>
    </xf>
    <xf numFmtId="9" fontId="4" fillId="42" borderId="2" xfId="2" applyNumberFormat="1" applyFont="1" applyFill="1" applyBorder="1" applyAlignment="1">
      <alignment horizontal="center" vertical="center"/>
    </xf>
    <xf numFmtId="9" fontId="4" fillId="43" borderId="2" xfId="2" applyNumberFormat="1" applyFont="1" applyFill="1" applyBorder="1" applyAlignment="1">
      <alignment horizontal="center" vertical="center"/>
    </xf>
    <xf numFmtId="9" fontId="4" fillId="44" borderId="2" xfId="2" applyNumberFormat="1" applyFont="1" applyFill="1" applyBorder="1" applyAlignment="1">
      <alignment horizontal="center" vertical="center"/>
    </xf>
    <xf numFmtId="0" fontId="0" fillId="0" borderId="17" xfId="0" applyBorder="1" applyAlignment="1">
      <alignment vertical="center"/>
    </xf>
    <xf numFmtId="0" fontId="8" fillId="3" borderId="18" xfId="12" applyFill="1" applyBorder="1">
      <alignment horizontal="left" vertical="center" indent="2"/>
    </xf>
    <xf numFmtId="0" fontId="8" fillId="3" borderId="18" xfId="11" applyFill="1" applyBorder="1">
      <alignment horizontal="center" vertical="center"/>
    </xf>
    <xf numFmtId="9" fontId="4" fillId="3" borderId="18" xfId="2" applyNumberFormat="1" applyFont="1" applyFill="1" applyBorder="1" applyAlignment="1">
      <alignment horizontal="center" vertical="center"/>
    </xf>
    <xf numFmtId="167" fontId="8" fillId="3" borderId="18" xfId="10" applyNumberFormat="1" applyFill="1" applyBorder="1">
      <alignment horizontal="center" vertical="center"/>
    </xf>
    <xf numFmtId="0" fontId="4" fillId="0" borderId="18" xfId="0" applyFont="1" applyBorder="1" applyAlignment="1">
      <alignment horizontal="center" vertical="center"/>
    </xf>
    <xf numFmtId="0" fontId="0" fillId="0" borderId="19" xfId="0" applyBorder="1" applyAlignment="1">
      <alignment vertical="center"/>
    </xf>
    <xf numFmtId="0" fontId="0" fillId="0" borderId="19" xfId="0" applyBorder="1" applyAlignment="1">
      <alignment horizontal="right" vertical="center"/>
    </xf>
    <xf numFmtId="0" fontId="29" fillId="41" borderId="20" xfId="0" applyFont="1" applyFill="1" applyBorder="1" applyAlignment="1">
      <alignment horizontal="left" vertical="center" indent="1"/>
    </xf>
    <xf numFmtId="0" fontId="8" fillId="41" borderId="21" xfId="11" applyFill="1" applyBorder="1">
      <alignment horizontal="center" vertical="center"/>
    </xf>
    <xf numFmtId="9" fontId="4" fillId="41" borderId="21" xfId="2" applyNumberFormat="1" applyFont="1" applyFill="1" applyBorder="1" applyAlignment="1">
      <alignment horizontal="center" vertical="center"/>
    </xf>
    <xf numFmtId="167" fontId="0" fillId="41" borderId="21" xfId="0" applyNumberFormat="1" applyFill="1" applyBorder="1" applyAlignment="1">
      <alignment horizontal="center" vertical="center"/>
    </xf>
    <xf numFmtId="0" fontId="4" fillId="0" borderId="21" xfId="0" applyFont="1" applyBorder="1" applyAlignment="1">
      <alignment horizontal="center" vertical="center"/>
    </xf>
    <xf numFmtId="0" fontId="0" fillId="0" borderId="22" xfId="0" applyBorder="1" applyAlignment="1">
      <alignment vertical="center"/>
    </xf>
    <xf numFmtId="0" fontId="0" fillId="0" borderId="23" xfId="0" applyBorder="1" applyAlignment="1">
      <alignment vertical="center"/>
    </xf>
    <xf numFmtId="0" fontId="8" fillId="41" borderId="24" xfId="12" applyFill="1" applyBorder="1">
      <alignment horizontal="left" vertical="center" indent="2"/>
    </xf>
    <xf numFmtId="0" fontId="8" fillId="41" borderId="2" xfId="11" applyFill="1" applyBorder="1">
      <alignment horizontal="center" vertical="center"/>
    </xf>
    <xf numFmtId="167" fontId="8" fillId="41" borderId="2" xfId="10" applyNumberFormat="1" applyFill="1" applyBorder="1">
      <alignment horizontal="center" vertical="center"/>
    </xf>
    <xf numFmtId="0" fontId="0" fillId="0" borderId="25" xfId="0" applyBorder="1" applyAlignment="1">
      <alignment vertical="center"/>
    </xf>
    <xf numFmtId="0" fontId="8" fillId="41" borderId="26" xfId="12" applyFill="1" applyBorder="1">
      <alignment horizontal="left" vertical="center" indent="2"/>
    </xf>
    <xf numFmtId="0" fontId="8" fillId="41" borderId="27" xfId="11" applyFill="1" applyBorder="1">
      <alignment horizontal="center" vertical="center"/>
    </xf>
    <xf numFmtId="9" fontId="4" fillId="41" borderId="27" xfId="2" applyNumberFormat="1" applyFont="1" applyFill="1" applyBorder="1" applyAlignment="1">
      <alignment horizontal="center" vertical="center"/>
    </xf>
    <xf numFmtId="167" fontId="8" fillId="41" borderId="27" xfId="10" applyNumberFormat="1" applyFill="1" applyBorder="1">
      <alignment horizontal="center" vertical="center"/>
    </xf>
    <xf numFmtId="0" fontId="4" fillId="0" borderId="27" xfId="0" applyFont="1" applyBorder="1" applyAlignment="1">
      <alignment horizontal="center" vertical="center"/>
    </xf>
    <xf numFmtId="0" fontId="0" fillId="0" borderId="28" xfId="0" applyBorder="1" applyAlignment="1">
      <alignment vertical="center"/>
    </xf>
    <xf numFmtId="0" fontId="0" fillId="0" borderId="29" xfId="0" applyBorder="1" applyAlignment="1">
      <alignment vertical="center"/>
    </xf>
    <xf numFmtId="0" fontId="8" fillId="3" borderId="30" xfId="12" applyFill="1" applyBorder="1">
      <alignment horizontal="left" vertical="center" indent="2"/>
    </xf>
    <xf numFmtId="0" fontId="8" fillId="3" borderId="30" xfId="11" applyFill="1" applyBorder="1">
      <alignment horizontal="center" vertical="center"/>
    </xf>
    <xf numFmtId="9" fontId="4" fillId="3" borderId="30" xfId="2" applyNumberFormat="1" applyFont="1" applyFill="1" applyBorder="1" applyAlignment="1">
      <alignment horizontal="center" vertical="center"/>
    </xf>
    <xf numFmtId="167" fontId="8" fillId="3" borderId="30" xfId="10" applyNumberFormat="1" applyFill="1" applyBorder="1">
      <alignment horizontal="center" vertical="center"/>
    </xf>
    <xf numFmtId="0" fontId="4" fillId="0" borderId="30" xfId="0" applyFont="1" applyBorder="1" applyAlignment="1">
      <alignment horizontal="center" vertical="center"/>
    </xf>
    <xf numFmtId="0" fontId="8" fillId="4" borderId="18" xfId="12" applyFill="1" applyBorder="1">
      <alignment horizontal="left" vertical="center" indent="2"/>
    </xf>
    <xf numFmtId="0" fontId="8" fillId="4" borderId="18" xfId="11" applyFill="1" applyBorder="1">
      <alignment horizontal="center" vertical="center"/>
    </xf>
    <xf numFmtId="9" fontId="4" fillId="4" borderId="18" xfId="2" applyNumberFormat="1" applyFont="1" applyFill="1" applyBorder="1" applyAlignment="1">
      <alignment horizontal="center" vertical="center"/>
    </xf>
    <xf numFmtId="167" fontId="8" fillId="4" borderId="18" xfId="10" applyNumberFormat="1" applyFill="1" applyBorder="1">
      <alignment horizontal="center" vertical="center"/>
    </xf>
    <xf numFmtId="0" fontId="29" fillId="42" borderId="20" xfId="0" applyFont="1" applyFill="1" applyBorder="1" applyAlignment="1">
      <alignment horizontal="left" vertical="center" indent="1"/>
    </xf>
    <xf numFmtId="0" fontId="8" fillId="42" borderId="21" xfId="11" applyFill="1" applyBorder="1">
      <alignment horizontal="center" vertical="center"/>
    </xf>
    <xf numFmtId="9" fontId="4" fillId="42" borderId="21" xfId="2" applyNumberFormat="1" applyFont="1" applyFill="1" applyBorder="1" applyAlignment="1">
      <alignment horizontal="center" vertical="center"/>
    </xf>
    <xf numFmtId="167" fontId="0" fillId="42" borderId="21" xfId="0" applyNumberFormat="1" applyFill="1" applyBorder="1" applyAlignment="1">
      <alignment horizontal="center" vertical="center"/>
    </xf>
    <xf numFmtId="0" fontId="8" fillId="42" borderId="24" xfId="12" applyFill="1" applyBorder="1">
      <alignment horizontal="left" vertical="center" indent="2"/>
    </xf>
    <xf numFmtId="0" fontId="8" fillId="42" borderId="2" xfId="11" applyFill="1" applyBorder="1">
      <alignment horizontal="center" vertical="center"/>
    </xf>
    <xf numFmtId="167" fontId="8" fillId="42" borderId="2" xfId="10" applyNumberFormat="1" applyFill="1" applyBorder="1">
      <alignment horizontal="center" vertical="center"/>
    </xf>
    <xf numFmtId="0" fontId="8" fillId="42" borderId="26" xfId="12" applyFill="1" applyBorder="1">
      <alignment horizontal="left" vertical="center" indent="2"/>
    </xf>
    <xf numFmtId="0" fontId="8" fillId="42" borderId="27" xfId="11" applyFill="1" applyBorder="1">
      <alignment horizontal="center" vertical="center"/>
    </xf>
    <xf numFmtId="9" fontId="4" fillId="42" borderId="27" xfId="2" applyNumberFormat="1" applyFont="1" applyFill="1" applyBorder="1" applyAlignment="1">
      <alignment horizontal="center" vertical="center"/>
    </xf>
    <xf numFmtId="167" fontId="8" fillId="42" borderId="27" xfId="10" applyNumberFormat="1" applyFill="1" applyBorder="1">
      <alignment horizontal="center" vertical="center"/>
    </xf>
    <xf numFmtId="0" fontId="8" fillId="4" borderId="30" xfId="12" applyFill="1" applyBorder="1">
      <alignment horizontal="left" vertical="center" indent="2"/>
    </xf>
    <xf numFmtId="0" fontId="8" fillId="4" borderId="30" xfId="11" applyFill="1" applyBorder="1">
      <alignment horizontal="center" vertical="center"/>
    </xf>
    <xf numFmtId="9" fontId="4" fillId="4" borderId="30" xfId="2" applyNumberFormat="1" applyFont="1" applyFill="1" applyBorder="1" applyAlignment="1">
      <alignment horizontal="center" vertical="center"/>
    </xf>
    <xf numFmtId="167" fontId="8" fillId="4" borderId="30" xfId="10" applyNumberFormat="1" applyFill="1" applyBorder="1">
      <alignment horizontal="center" vertical="center"/>
    </xf>
    <xf numFmtId="0" fontId="8" fillId="7" borderId="18" xfId="12" applyFill="1" applyBorder="1">
      <alignment horizontal="left" vertical="center" indent="2"/>
    </xf>
    <xf numFmtId="0" fontId="8" fillId="7" borderId="18" xfId="11" applyFill="1" applyBorder="1">
      <alignment horizontal="center" vertical="center"/>
    </xf>
    <xf numFmtId="9" fontId="4" fillId="7" borderId="18" xfId="2" applyNumberFormat="1" applyFont="1" applyFill="1" applyBorder="1" applyAlignment="1">
      <alignment horizontal="center" vertical="center"/>
    </xf>
    <xf numFmtId="167" fontId="8" fillId="7" borderId="18" xfId="10" applyNumberFormat="1" applyFill="1" applyBorder="1">
      <alignment horizontal="center" vertical="center"/>
    </xf>
    <xf numFmtId="0" fontId="29" fillId="4" borderId="31" xfId="0" applyFont="1" applyFill="1" applyBorder="1" applyAlignment="1">
      <alignment horizontal="left" vertical="center" indent="1"/>
    </xf>
    <xf numFmtId="0" fontId="8" fillId="4" borderId="32" xfId="11" applyFill="1" applyBorder="1">
      <alignment horizontal="center" vertical="center"/>
    </xf>
    <xf numFmtId="9" fontId="4" fillId="4" borderId="32" xfId="2" applyNumberFormat="1" applyFont="1" applyFill="1" applyBorder="1" applyAlignment="1">
      <alignment horizontal="center" vertical="center"/>
    </xf>
    <xf numFmtId="167" fontId="0" fillId="4" borderId="32" xfId="0" applyNumberFormat="1" applyFill="1" applyBorder="1" applyAlignment="1">
      <alignment horizontal="center" vertical="center"/>
    </xf>
    <xf numFmtId="0" fontId="4" fillId="0" borderId="32" xfId="0" applyFont="1" applyBorder="1" applyAlignment="1">
      <alignment horizontal="center" vertical="center"/>
    </xf>
    <xf numFmtId="0" fontId="0" fillId="0" borderId="33" xfId="0" applyBorder="1" applyAlignment="1">
      <alignment vertical="center"/>
    </xf>
    <xf numFmtId="0" fontId="0" fillId="0" borderId="34" xfId="0" applyBorder="1" applyAlignment="1">
      <alignment vertical="center"/>
    </xf>
    <xf numFmtId="0" fontId="8" fillId="4" borderId="35" xfId="12" applyFill="1" applyBorder="1">
      <alignment horizontal="left" vertical="center" indent="2"/>
    </xf>
    <xf numFmtId="0" fontId="8" fillId="4" borderId="2" xfId="11" applyFill="1" applyBorder="1">
      <alignment horizontal="center" vertical="center"/>
    </xf>
    <xf numFmtId="167" fontId="8" fillId="4" borderId="2" xfId="10" applyNumberFormat="1" applyFill="1" applyBorder="1">
      <alignment horizontal="center" vertical="center"/>
    </xf>
    <xf numFmtId="0" fontId="0" fillId="0" borderId="36" xfId="0" applyBorder="1" applyAlignment="1">
      <alignment vertical="center"/>
    </xf>
    <xf numFmtId="0" fontId="8" fillId="4" borderId="37" xfId="12" applyFill="1" applyBorder="1">
      <alignment horizontal="left" vertical="center" indent="2"/>
    </xf>
    <xf numFmtId="0" fontId="8" fillId="4" borderId="38" xfId="11" applyFill="1" applyBorder="1">
      <alignment horizontal="center" vertical="center"/>
    </xf>
    <xf numFmtId="9" fontId="4" fillId="4" borderId="38" xfId="2" applyNumberFormat="1" applyFont="1" applyFill="1" applyBorder="1" applyAlignment="1">
      <alignment horizontal="center" vertical="center"/>
    </xf>
    <xf numFmtId="167" fontId="8" fillId="4" borderId="38" xfId="10" applyNumberFormat="1" applyFill="1" applyBorder="1">
      <alignment horizontal="center" vertical="center"/>
    </xf>
    <xf numFmtId="0" fontId="4" fillId="0" borderId="38" xfId="0" applyFont="1" applyBorder="1" applyAlignment="1">
      <alignment horizontal="center" vertical="center"/>
    </xf>
    <xf numFmtId="0" fontId="0" fillId="0" borderId="39" xfId="0" applyBorder="1" applyAlignment="1">
      <alignment vertical="center"/>
    </xf>
    <xf numFmtId="0" fontId="0" fillId="0" borderId="40" xfId="0" applyBorder="1" applyAlignment="1">
      <alignment vertical="center"/>
    </xf>
    <xf numFmtId="0" fontId="8" fillId="7" borderId="30" xfId="12" applyFill="1" applyBorder="1">
      <alignment horizontal="left" vertical="center" indent="2"/>
    </xf>
    <xf numFmtId="0" fontId="8" fillId="7" borderId="30" xfId="11" applyFill="1" applyBorder="1">
      <alignment horizontal="center" vertical="center"/>
    </xf>
    <xf numFmtId="9" fontId="4" fillId="7" borderId="30" xfId="2" applyNumberFormat="1" applyFont="1" applyFill="1" applyBorder="1" applyAlignment="1">
      <alignment horizontal="center" vertical="center"/>
    </xf>
    <xf numFmtId="167" fontId="8" fillId="7" borderId="30" xfId="10" applyNumberFormat="1" applyFill="1" applyBorder="1">
      <alignment horizontal="center" vertical="center"/>
    </xf>
    <xf numFmtId="0" fontId="8" fillId="6" borderId="18" xfId="12" applyFill="1" applyBorder="1">
      <alignment horizontal="left" vertical="center" indent="2"/>
    </xf>
    <xf numFmtId="0" fontId="8" fillId="6" borderId="18" xfId="11" applyFill="1" applyBorder="1">
      <alignment horizontal="center" vertical="center"/>
    </xf>
    <xf numFmtId="9" fontId="4" fillId="6" borderId="18" xfId="2" applyNumberFormat="1" applyFont="1" applyFill="1" applyBorder="1" applyAlignment="1">
      <alignment horizontal="center" vertical="center"/>
    </xf>
    <xf numFmtId="167" fontId="8" fillId="6" borderId="18" xfId="10" applyNumberFormat="1" applyFill="1" applyBorder="1">
      <alignment horizontal="center" vertical="center"/>
    </xf>
    <xf numFmtId="0" fontId="29" fillId="6" borderId="31" xfId="0" applyFont="1" applyFill="1" applyBorder="1" applyAlignment="1">
      <alignment horizontal="left" vertical="center" indent="1"/>
    </xf>
    <xf numFmtId="0" fontId="8" fillId="6" borderId="32" xfId="11" applyFill="1" applyBorder="1">
      <alignment horizontal="center" vertical="center"/>
    </xf>
    <xf numFmtId="9" fontId="4" fillId="6" borderId="32" xfId="2" applyNumberFormat="1" applyFont="1" applyFill="1" applyBorder="1" applyAlignment="1">
      <alignment horizontal="center" vertical="center"/>
    </xf>
    <xf numFmtId="167" fontId="0" fillId="6" borderId="32" xfId="0" applyNumberFormat="1" applyFill="1" applyBorder="1" applyAlignment="1">
      <alignment horizontal="center" vertical="center"/>
    </xf>
    <xf numFmtId="0" fontId="8" fillId="6" borderId="35" xfId="12" applyFill="1" applyBorder="1">
      <alignment horizontal="left" vertical="center" indent="2"/>
    </xf>
    <xf numFmtId="0" fontId="8" fillId="6" borderId="2" xfId="11" applyFill="1" applyBorder="1">
      <alignment horizontal="center" vertical="center"/>
    </xf>
    <xf numFmtId="167" fontId="8" fillId="6" borderId="2" xfId="10" applyNumberFormat="1" applyFill="1" applyBorder="1">
      <alignment horizontal="center" vertical="center"/>
    </xf>
    <xf numFmtId="0" fontId="8" fillId="6" borderId="37" xfId="12" applyFill="1" applyBorder="1">
      <alignment horizontal="left" vertical="center" indent="2"/>
    </xf>
    <xf numFmtId="0" fontId="8" fillId="6" borderId="38" xfId="11" applyFill="1" applyBorder="1">
      <alignment horizontal="center" vertical="center"/>
    </xf>
    <xf numFmtId="9" fontId="4" fillId="6" borderId="38" xfId="2" applyNumberFormat="1" applyFont="1" applyFill="1" applyBorder="1" applyAlignment="1">
      <alignment horizontal="center" vertical="center"/>
    </xf>
    <xf numFmtId="167" fontId="8" fillId="6" borderId="38" xfId="10" applyNumberFormat="1" applyFill="1" applyBorder="1">
      <alignment horizontal="center" vertical="center"/>
    </xf>
    <xf numFmtId="0" fontId="8" fillId="6" borderId="30" xfId="12" applyFill="1" applyBorder="1">
      <alignment horizontal="left" vertical="center" indent="2"/>
    </xf>
    <xf numFmtId="0" fontId="8" fillId="6" borderId="30" xfId="11" applyFill="1" applyBorder="1">
      <alignment horizontal="center" vertical="center"/>
    </xf>
    <xf numFmtId="9" fontId="4" fillId="6" borderId="30" xfId="2" applyNumberFormat="1" applyFont="1" applyFill="1" applyBorder="1" applyAlignment="1">
      <alignment horizontal="center" vertical="center"/>
    </xf>
    <xf numFmtId="167" fontId="8" fillId="6" borderId="30" xfId="10" applyNumberFormat="1" applyFill="1" applyBorder="1">
      <alignment horizontal="center" vertical="center"/>
    </xf>
    <xf numFmtId="0" fontId="29" fillId="43" borderId="20" xfId="12" applyFont="1" applyFill="1" applyBorder="1">
      <alignment horizontal="left" vertical="center" indent="2"/>
    </xf>
    <xf numFmtId="0" fontId="8" fillId="43" borderId="21" xfId="11" applyFill="1" applyBorder="1">
      <alignment horizontal="center" vertical="center"/>
    </xf>
    <xf numFmtId="9" fontId="4" fillId="43" borderId="21" xfId="2" applyNumberFormat="1" applyFont="1" applyFill="1" applyBorder="1" applyAlignment="1">
      <alignment horizontal="center" vertical="center"/>
    </xf>
    <xf numFmtId="167" fontId="8" fillId="43" borderId="21" xfId="10" applyNumberFormat="1" applyFill="1" applyBorder="1">
      <alignment horizontal="center" vertical="center"/>
    </xf>
    <xf numFmtId="0" fontId="8" fillId="43" borderId="24" xfId="12" applyFill="1" applyBorder="1">
      <alignment horizontal="left" vertical="center" indent="2"/>
    </xf>
    <xf numFmtId="0" fontId="8" fillId="43" borderId="2" xfId="11" applyFill="1" applyBorder="1">
      <alignment horizontal="center" vertical="center"/>
    </xf>
    <xf numFmtId="167" fontId="8" fillId="43" borderId="2" xfId="10" applyNumberFormat="1" applyFill="1" applyBorder="1">
      <alignment horizontal="center" vertical="center"/>
    </xf>
    <xf numFmtId="0" fontId="8" fillId="43" borderId="26" xfId="12" applyFill="1" applyBorder="1">
      <alignment horizontal="left" vertical="center" indent="2"/>
    </xf>
    <xf numFmtId="0" fontId="8" fillId="43" borderId="27" xfId="11" applyFill="1" applyBorder="1">
      <alignment horizontal="center" vertical="center"/>
    </xf>
    <xf numFmtId="9" fontId="4" fillId="43" borderId="27" xfId="2" applyNumberFormat="1" applyFont="1" applyFill="1" applyBorder="1" applyAlignment="1">
      <alignment horizontal="center" vertical="center"/>
    </xf>
    <xf numFmtId="167" fontId="8" fillId="43" borderId="27" xfId="10" applyNumberFormat="1" applyFill="1" applyBorder="1">
      <alignment horizontal="center" vertical="center"/>
    </xf>
    <xf numFmtId="0" fontId="8" fillId="0" borderId="18" xfId="12" applyBorder="1">
      <alignment horizontal="left" vertical="center" indent="2"/>
    </xf>
    <xf numFmtId="0" fontId="8" fillId="0" borderId="18" xfId="11" applyBorder="1">
      <alignment horizontal="center" vertical="center"/>
    </xf>
    <xf numFmtId="9" fontId="4" fillId="0" borderId="18" xfId="2" applyNumberFormat="1" applyFont="1" applyBorder="1" applyAlignment="1">
      <alignment horizontal="center" vertical="center"/>
    </xf>
    <xf numFmtId="167" fontId="8" fillId="0" borderId="18" xfId="10" applyNumberFormat="1" applyBorder="1">
      <alignment horizontal="center" vertical="center"/>
    </xf>
    <xf numFmtId="0" fontId="29" fillId="44" borderId="20" xfId="12" applyFont="1" applyFill="1" applyBorder="1">
      <alignment horizontal="left" vertical="center" indent="2"/>
    </xf>
    <xf numFmtId="0" fontId="8" fillId="44" borderId="21" xfId="11" applyFill="1" applyBorder="1">
      <alignment horizontal="center" vertical="center"/>
    </xf>
    <xf numFmtId="9" fontId="4" fillId="44" borderId="21" xfId="2" applyNumberFormat="1" applyFont="1" applyFill="1" applyBorder="1" applyAlignment="1">
      <alignment horizontal="center" vertical="center"/>
    </xf>
    <xf numFmtId="167" fontId="8" fillId="44" borderId="21" xfId="10" applyNumberFormat="1" applyFill="1" applyBorder="1">
      <alignment horizontal="center" vertical="center"/>
    </xf>
    <xf numFmtId="0" fontId="8" fillId="44" borderId="24" xfId="12" applyFill="1" applyBorder="1">
      <alignment horizontal="left" vertical="center" indent="2"/>
    </xf>
    <xf numFmtId="0" fontId="8" fillId="44" borderId="2" xfId="11" applyFill="1" applyBorder="1">
      <alignment horizontal="center" vertical="center"/>
    </xf>
    <xf numFmtId="167" fontId="8" fillId="44" borderId="2" xfId="10" applyNumberFormat="1" applyFill="1" applyBorder="1">
      <alignment horizontal="center" vertical="center"/>
    </xf>
    <xf numFmtId="0" fontId="8" fillId="44" borderId="26" xfId="12" applyFill="1" applyBorder="1">
      <alignment horizontal="left" vertical="center" indent="2"/>
    </xf>
    <xf numFmtId="0" fontId="8" fillId="44" borderId="27" xfId="11" applyFill="1" applyBorder="1">
      <alignment horizontal="center" vertical="center"/>
    </xf>
    <xf numFmtId="9" fontId="4" fillId="44" borderId="27" xfId="2" applyNumberFormat="1" applyFont="1" applyFill="1" applyBorder="1" applyAlignment="1">
      <alignment horizontal="center" vertical="center"/>
    </xf>
    <xf numFmtId="167" fontId="8" fillId="44" borderId="27" xfId="10" applyNumberFormat="1" applyFill="1" applyBorder="1">
      <alignment horizontal="center" vertical="center"/>
    </xf>
    <xf numFmtId="167" fontId="4" fillId="41" borderId="41" xfId="0" applyNumberFormat="1" applyFont="1" applyFill="1" applyBorder="1" applyAlignment="1">
      <alignment horizontal="center" vertical="center"/>
    </xf>
    <xf numFmtId="167" fontId="8" fillId="41" borderId="42" xfId="10" applyNumberFormat="1" applyFill="1" applyBorder="1">
      <alignment horizontal="center" vertical="center"/>
    </xf>
    <xf numFmtId="167" fontId="8" fillId="41" borderId="43" xfId="10" applyNumberFormat="1" applyFill="1" applyBorder="1">
      <alignment horizontal="center" vertical="center"/>
    </xf>
    <xf numFmtId="167" fontId="8" fillId="3" borderId="44" xfId="10" applyNumberFormat="1" applyFill="1" applyBorder="1">
      <alignment horizontal="center" vertical="center"/>
    </xf>
    <xf numFmtId="167" fontId="8" fillId="3" borderId="42" xfId="10" applyNumberFormat="1" applyFill="1" applyBorder="1">
      <alignment horizontal="center" vertical="center"/>
    </xf>
    <xf numFmtId="167" fontId="8" fillId="3" borderId="45" xfId="10" applyNumberFormat="1" applyFill="1" applyBorder="1">
      <alignment horizontal="center" vertical="center"/>
    </xf>
    <xf numFmtId="167" fontId="4" fillId="42" borderId="41" xfId="0" applyNumberFormat="1" applyFont="1" applyFill="1" applyBorder="1" applyAlignment="1">
      <alignment horizontal="center" vertical="center"/>
    </xf>
    <xf numFmtId="167" fontId="8" fillId="42" borderId="42" xfId="10" applyNumberFormat="1" applyFill="1" applyBorder="1">
      <alignment horizontal="center" vertical="center"/>
    </xf>
    <xf numFmtId="167" fontId="8" fillId="42" borderId="43" xfId="10" applyNumberFormat="1" applyFill="1" applyBorder="1">
      <alignment horizontal="center" vertical="center"/>
    </xf>
    <xf numFmtId="167" fontId="8" fillId="4" borderId="44" xfId="10" applyNumberFormat="1" applyFill="1" applyBorder="1">
      <alignment horizontal="center" vertical="center"/>
    </xf>
    <xf numFmtId="167" fontId="8" fillId="4" borderId="45" xfId="10" applyNumberFormat="1" applyFill="1" applyBorder="1">
      <alignment horizontal="center" vertical="center"/>
    </xf>
    <xf numFmtId="167" fontId="4" fillId="4" borderId="46" xfId="0" applyNumberFormat="1" applyFont="1" applyFill="1" applyBorder="1" applyAlignment="1">
      <alignment horizontal="center" vertical="center"/>
    </xf>
    <xf numFmtId="167" fontId="8" fillId="4" borderId="42" xfId="10" applyNumberFormat="1" applyFill="1" applyBorder="1">
      <alignment horizontal="center" vertical="center"/>
    </xf>
    <xf numFmtId="167" fontId="8" fillId="4" borderId="47" xfId="10" applyNumberFormat="1" applyFill="1" applyBorder="1">
      <alignment horizontal="center" vertical="center"/>
    </xf>
    <xf numFmtId="167" fontId="8" fillId="7" borderId="44" xfId="10" applyNumberFormat="1" applyFill="1" applyBorder="1">
      <alignment horizontal="center" vertical="center"/>
    </xf>
    <xf numFmtId="167" fontId="8" fillId="7" borderId="45" xfId="10" applyNumberFormat="1" applyFill="1" applyBorder="1">
      <alignment horizontal="center" vertical="center"/>
    </xf>
    <xf numFmtId="167" fontId="4" fillId="6" borderId="46" xfId="0" applyNumberFormat="1" applyFont="1" applyFill="1" applyBorder="1" applyAlignment="1">
      <alignment horizontal="center" vertical="center"/>
    </xf>
    <xf numFmtId="167" fontId="8" fillId="6" borderId="42" xfId="10" applyNumberFormat="1" applyFill="1" applyBorder="1">
      <alignment horizontal="center" vertical="center"/>
    </xf>
    <xf numFmtId="167" fontId="8" fillId="6" borderId="47" xfId="10" applyNumberFormat="1" applyFill="1" applyBorder="1">
      <alignment horizontal="center" vertical="center"/>
    </xf>
    <xf numFmtId="167" fontId="8" fillId="6" borderId="44" xfId="10" applyNumberFormat="1" applyFill="1" applyBorder="1">
      <alignment horizontal="center" vertical="center"/>
    </xf>
    <xf numFmtId="167" fontId="8" fillId="6" borderId="45" xfId="10" applyNumberFormat="1" applyFill="1" applyBorder="1">
      <alignment horizontal="center" vertical="center"/>
    </xf>
    <xf numFmtId="167" fontId="8" fillId="43" borderId="41" xfId="10" applyNumberFormat="1" applyFill="1" applyBorder="1">
      <alignment horizontal="center" vertical="center"/>
    </xf>
    <xf numFmtId="167" fontId="8" fillId="43" borderId="42" xfId="10" applyNumberFormat="1" applyFill="1" applyBorder="1">
      <alignment horizontal="center" vertical="center"/>
    </xf>
    <xf numFmtId="167" fontId="8" fillId="43" borderId="43" xfId="10" applyNumberFormat="1" applyFill="1" applyBorder="1">
      <alignment horizontal="center" vertical="center"/>
    </xf>
    <xf numFmtId="167" fontId="8" fillId="44" borderId="41" xfId="10" applyNumberFormat="1" applyFill="1" applyBorder="1">
      <alignment horizontal="center" vertical="center"/>
    </xf>
    <xf numFmtId="167" fontId="8" fillId="44" borderId="42" xfId="10" applyNumberFormat="1" applyFill="1" applyBorder="1">
      <alignment horizontal="center" vertical="center"/>
    </xf>
    <xf numFmtId="167" fontId="8" fillId="44" borderId="43" xfId="10" applyNumberFormat="1" applyFill="1" applyBorder="1">
      <alignment horizontal="center" vertical="center"/>
    </xf>
    <xf numFmtId="0" fontId="8" fillId="0" borderId="0" xfId="8">
      <alignment horizontal="right" indent="1"/>
    </xf>
    <xf numFmtId="0" fontId="8" fillId="0" borderId="7" xfId="8" applyBorder="1">
      <alignment horizontal="right" indent="1"/>
    </xf>
    <xf numFmtId="0" fontId="0" fillId="0" borderId="10" xfId="0" applyBorder="1"/>
    <xf numFmtId="169" fontId="0" fillId="5" borderId="4" xfId="0" applyNumberFormat="1" applyFill="1" applyBorder="1" applyAlignment="1">
      <alignment horizontal="left" vertical="center" wrapText="1" indent="1"/>
    </xf>
    <xf numFmtId="169" fontId="0" fillId="5" borderId="1" xfId="0" applyNumberFormat="1" applyFill="1" applyBorder="1" applyAlignment="1">
      <alignment horizontal="left" vertical="center" wrapText="1" indent="1"/>
    </xf>
    <xf numFmtId="169" fontId="0" fillId="5" borderId="5" xfId="0" applyNumberFormat="1" applyFill="1" applyBorder="1" applyAlignment="1">
      <alignment horizontal="left" vertical="center" wrapText="1" indent="1"/>
    </xf>
    <xf numFmtId="168" fontId="8" fillId="0" borderId="3" xfId="9" applyNumberFormat="1">
      <alignment horizontal="center" vertical="center"/>
    </xf>
  </cellXfs>
  <cellStyles count="54">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19" builtinId="27" customBuiltin="1"/>
    <cellStyle name="Calculation" xfId="23" builtinId="22" customBuiltin="1"/>
    <cellStyle name="Check Cell" xfId="25" builtinId="23" customBuiltin="1"/>
    <cellStyle name="Comma" xfId="4" builtinId="3" customBuiltin="1"/>
    <cellStyle name="Comma [0]" xfId="14" builtinId="6" customBuiltin="1"/>
    <cellStyle name="Currency" xfId="15" builtinId="4" customBuiltin="1"/>
    <cellStyle name="Currency [0]" xfId="16" builtinId="7" customBuiltin="1"/>
    <cellStyle name="Date" xfId="10"/>
    <cellStyle name="Explanatory Text" xfId="28" builtinId="53" customBuiltin="1"/>
    <cellStyle name="Followed Hyperlink" xfId="13" builtinId="9" customBuiltin="1"/>
    <cellStyle name="Good" xfId="18" builtinId="26" customBuiltin="1"/>
    <cellStyle name="Heading 1" xfId="6" builtinId="16" customBuiltin="1"/>
    <cellStyle name="Heading 2" xfId="7" builtinId="17" customBuiltin="1"/>
    <cellStyle name="Heading 3" xfId="8" builtinId="18" customBuiltin="1"/>
    <cellStyle name="Heading 4" xfId="17" builtinId="19" customBuiltin="1"/>
    <cellStyle name="Hyperlink" xfId="1" builtinId="8" customBuiltin="1"/>
    <cellStyle name="Input" xfId="21" builtinId="20" customBuiltin="1"/>
    <cellStyle name="Linked Cell" xfId="24" builtinId="24" customBuiltin="1"/>
    <cellStyle name="Name" xfId="11"/>
    <cellStyle name="Neutral" xfId="20" builtinId="28" customBuiltin="1"/>
    <cellStyle name="Normal" xfId="0" builtinId="0" customBuiltin="1"/>
    <cellStyle name="Note" xfId="27" builtinId="10" customBuiltin="1"/>
    <cellStyle name="Output" xfId="22" builtinId="21" customBuiltin="1"/>
    <cellStyle name="Percent" xfId="2" builtinId="5" customBuiltin="1"/>
    <cellStyle name="Project Start" xfId="9"/>
    <cellStyle name="Task" xfId="12"/>
    <cellStyle name="Title" xfId="5" builtinId="15" customBuiltin="1"/>
    <cellStyle name="Total" xfId="29" builtinId="25" customBuiltin="1"/>
    <cellStyle name="Warning Text" xfId="26" builtinId="11" customBuiltin="1"/>
    <cellStyle name="zHiddenText" xfId="3"/>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F0C0E7"/>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L46"/>
  <sheetViews>
    <sheetView showGridLines="0" tabSelected="1" showRuler="0" zoomScaleNormal="100" zoomScalePageLayoutView="70" workbookViewId="0">
      <pane ySplit="6" topLeftCell="A8" activePane="bottomLeft" state="frozen"/>
      <selection pane="bottomLeft" activeCell="A8" sqref="A8"/>
    </sheetView>
  </sheetViews>
  <sheetFormatPr defaultRowHeight="30" customHeight="1" x14ac:dyDescent="0.35"/>
  <cols>
    <col min="1" max="1" width="2.7265625" style="20" customWidth="1"/>
    <col min="2" max="2" width="59" customWidth="1"/>
    <col min="3" max="3" width="28.81640625" customWidth="1"/>
    <col min="4" max="4" width="10.7265625" customWidth="1"/>
    <col min="5" max="5" width="10.453125" style="5" customWidth="1"/>
    <col min="6" max="6" width="10.453125" customWidth="1"/>
    <col min="7" max="7" width="2.7265625" customWidth="1"/>
    <col min="8" max="8" width="6.1796875" hidden="1" customWidth="1"/>
    <col min="9" max="64" width="2.54296875" customWidth="1"/>
    <col min="69" max="70" width="10.26953125"/>
  </cols>
  <sheetData>
    <row r="1" spans="1:64" ht="30" customHeight="1" x14ac:dyDescent="0.45">
      <c r="A1" s="21" t="s">
        <v>0</v>
      </c>
      <c r="B1" s="25" t="s">
        <v>49</v>
      </c>
      <c r="C1" s="1"/>
      <c r="D1" s="2"/>
      <c r="E1" s="4"/>
      <c r="F1" s="19"/>
      <c r="H1" s="2"/>
      <c r="I1" s="11"/>
    </row>
    <row r="2" spans="1:64" ht="30" customHeight="1" x14ac:dyDescent="0.3">
      <c r="A2" s="20" t="s">
        <v>1</v>
      </c>
      <c r="B2" s="41" t="s">
        <v>50</v>
      </c>
      <c r="I2" s="23"/>
    </row>
    <row r="3" spans="1:64" ht="30" customHeight="1" x14ac:dyDescent="0.25">
      <c r="A3" s="20" t="s">
        <v>2</v>
      </c>
      <c r="B3" s="42" t="s">
        <v>51</v>
      </c>
      <c r="C3" s="195" t="s">
        <v>15</v>
      </c>
      <c r="D3" s="196"/>
      <c r="E3" s="201">
        <v>44023</v>
      </c>
      <c r="F3" s="201"/>
    </row>
    <row r="4" spans="1:64" ht="30" customHeight="1" x14ac:dyDescent="0.25">
      <c r="A4" s="21" t="s">
        <v>3</v>
      </c>
      <c r="C4" s="195" t="s">
        <v>16</v>
      </c>
      <c r="D4" s="196"/>
      <c r="E4" s="7">
        <v>1</v>
      </c>
      <c r="I4" s="198">
        <f>I5</f>
        <v>44018</v>
      </c>
      <c r="J4" s="199"/>
      <c r="K4" s="199"/>
      <c r="L4" s="199"/>
      <c r="M4" s="199"/>
      <c r="N4" s="199"/>
      <c r="O4" s="200"/>
      <c r="P4" s="198">
        <f>P5</f>
        <v>44025</v>
      </c>
      <c r="Q4" s="199"/>
      <c r="R4" s="199"/>
      <c r="S4" s="199"/>
      <c r="T4" s="199"/>
      <c r="U4" s="199"/>
      <c r="V4" s="200"/>
      <c r="W4" s="198">
        <f>W5</f>
        <v>44032</v>
      </c>
      <c r="X4" s="199"/>
      <c r="Y4" s="199"/>
      <c r="Z4" s="199"/>
      <c r="AA4" s="199"/>
      <c r="AB4" s="199"/>
      <c r="AC4" s="200"/>
      <c r="AD4" s="198">
        <f>AD5</f>
        <v>44039</v>
      </c>
      <c r="AE4" s="199"/>
      <c r="AF4" s="199"/>
      <c r="AG4" s="199"/>
      <c r="AH4" s="199"/>
      <c r="AI4" s="199"/>
      <c r="AJ4" s="200"/>
      <c r="AK4" s="198">
        <f>AK5</f>
        <v>44046</v>
      </c>
      <c r="AL4" s="199"/>
      <c r="AM4" s="199"/>
      <c r="AN4" s="199"/>
      <c r="AO4" s="199"/>
      <c r="AP4" s="199"/>
      <c r="AQ4" s="200"/>
      <c r="AR4" s="198">
        <f>AR5</f>
        <v>44053</v>
      </c>
      <c r="AS4" s="199"/>
      <c r="AT4" s="199"/>
      <c r="AU4" s="199"/>
      <c r="AV4" s="199"/>
      <c r="AW4" s="199"/>
      <c r="AX4" s="200"/>
      <c r="AY4" s="198">
        <f>AY5</f>
        <v>44060</v>
      </c>
      <c r="AZ4" s="199"/>
      <c r="BA4" s="199"/>
      <c r="BB4" s="199"/>
      <c r="BC4" s="199"/>
      <c r="BD4" s="199"/>
      <c r="BE4" s="200"/>
      <c r="BF4" s="198">
        <f>BF5</f>
        <v>44067</v>
      </c>
      <c r="BG4" s="199"/>
      <c r="BH4" s="199"/>
      <c r="BI4" s="199"/>
      <c r="BJ4" s="199"/>
      <c r="BK4" s="199"/>
      <c r="BL4" s="200"/>
    </row>
    <row r="5" spans="1:64" ht="15" customHeight="1" x14ac:dyDescent="0.35">
      <c r="A5" s="21" t="s">
        <v>4</v>
      </c>
      <c r="B5" s="197"/>
      <c r="C5" s="197"/>
      <c r="D5" s="197"/>
      <c r="E5" s="197"/>
      <c r="F5" s="197"/>
      <c r="G5" s="197"/>
      <c r="I5" s="34">
        <f>Project_Start-WEEKDAY(Project_Start,1)+2+7*(Display_Week-1)</f>
        <v>44018</v>
      </c>
      <c r="J5" s="35">
        <f>I5+1</f>
        <v>44019</v>
      </c>
      <c r="K5" s="35">
        <f t="shared" ref="K5:AX5" si="0">J5+1</f>
        <v>44020</v>
      </c>
      <c r="L5" s="35">
        <f t="shared" si="0"/>
        <v>44021</v>
      </c>
      <c r="M5" s="35">
        <f t="shared" si="0"/>
        <v>44022</v>
      </c>
      <c r="N5" s="35">
        <f t="shared" si="0"/>
        <v>44023</v>
      </c>
      <c r="O5" s="36">
        <f t="shared" si="0"/>
        <v>44024</v>
      </c>
      <c r="P5" s="34">
        <f>O5+1</f>
        <v>44025</v>
      </c>
      <c r="Q5" s="35">
        <f>P5+1</f>
        <v>44026</v>
      </c>
      <c r="R5" s="35">
        <f t="shared" si="0"/>
        <v>44027</v>
      </c>
      <c r="S5" s="35">
        <f t="shared" si="0"/>
        <v>44028</v>
      </c>
      <c r="T5" s="35">
        <f t="shared" si="0"/>
        <v>44029</v>
      </c>
      <c r="U5" s="35">
        <f t="shared" si="0"/>
        <v>44030</v>
      </c>
      <c r="V5" s="36">
        <f t="shared" si="0"/>
        <v>44031</v>
      </c>
      <c r="W5" s="34">
        <f>V5+1</f>
        <v>44032</v>
      </c>
      <c r="X5" s="35">
        <f>W5+1</f>
        <v>44033</v>
      </c>
      <c r="Y5" s="35">
        <f t="shared" si="0"/>
        <v>44034</v>
      </c>
      <c r="Z5" s="35">
        <f t="shared" si="0"/>
        <v>44035</v>
      </c>
      <c r="AA5" s="35">
        <f t="shared" si="0"/>
        <v>44036</v>
      </c>
      <c r="AB5" s="35">
        <f t="shared" si="0"/>
        <v>44037</v>
      </c>
      <c r="AC5" s="36">
        <f t="shared" si="0"/>
        <v>44038</v>
      </c>
      <c r="AD5" s="34">
        <f>AC5+1</f>
        <v>44039</v>
      </c>
      <c r="AE5" s="35">
        <f>AD5+1</f>
        <v>44040</v>
      </c>
      <c r="AF5" s="35">
        <f t="shared" si="0"/>
        <v>44041</v>
      </c>
      <c r="AG5" s="35">
        <f t="shared" si="0"/>
        <v>44042</v>
      </c>
      <c r="AH5" s="35">
        <f t="shared" si="0"/>
        <v>44043</v>
      </c>
      <c r="AI5" s="35">
        <f t="shared" si="0"/>
        <v>44044</v>
      </c>
      <c r="AJ5" s="36">
        <f t="shared" si="0"/>
        <v>44045</v>
      </c>
      <c r="AK5" s="34">
        <f>AJ5+1</f>
        <v>44046</v>
      </c>
      <c r="AL5" s="35">
        <f>AK5+1</f>
        <v>44047</v>
      </c>
      <c r="AM5" s="35">
        <f t="shared" si="0"/>
        <v>44048</v>
      </c>
      <c r="AN5" s="35">
        <f t="shared" si="0"/>
        <v>44049</v>
      </c>
      <c r="AO5" s="35">
        <f t="shared" si="0"/>
        <v>44050</v>
      </c>
      <c r="AP5" s="35">
        <f t="shared" si="0"/>
        <v>44051</v>
      </c>
      <c r="AQ5" s="36">
        <f t="shared" si="0"/>
        <v>44052</v>
      </c>
      <c r="AR5" s="34">
        <f>AQ5+1</f>
        <v>44053</v>
      </c>
      <c r="AS5" s="35">
        <f>AR5+1</f>
        <v>44054</v>
      </c>
      <c r="AT5" s="35">
        <f t="shared" si="0"/>
        <v>44055</v>
      </c>
      <c r="AU5" s="35">
        <f t="shared" si="0"/>
        <v>44056</v>
      </c>
      <c r="AV5" s="35">
        <f t="shared" si="0"/>
        <v>44057</v>
      </c>
      <c r="AW5" s="35">
        <f t="shared" si="0"/>
        <v>44058</v>
      </c>
      <c r="AX5" s="36">
        <f t="shared" si="0"/>
        <v>44059</v>
      </c>
      <c r="AY5" s="34">
        <f>AX5+1</f>
        <v>44060</v>
      </c>
      <c r="AZ5" s="35">
        <f>AY5+1</f>
        <v>44061</v>
      </c>
      <c r="BA5" s="35">
        <f t="shared" ref="BA5:BE5" si="1">AZ5+1</f>
        <v>44062</v>
      </c>
      <c r="BB5" s="35">
        <f t="shared" si="1"/>
        <v>44063</v>
      </c>
      <c r="BC5" s="35">
        <f t="shared" si="1"/>
        <v>44064</v>
      </c>
      <c r="BD5" s="35">
        <f t="shared" si="1"/>
        <v>44065</v>
      </c>
      <c r="BE5" s="36">
        <f t="shared" si="1"/>
        <v>44066</v>
      </c>
      <c r="BF5" s="34">
        <f>BE5+1</f>
        <v>44067</v>
      </c>
      <c r="BG5" s="35">
        <f>BF5+1</f>
        <v>44068</v>
      </c>
      <c r="BH5" s="35">
        <f t="shared" ref="BH5:BL5" si="2">BG5+1</f>
        <v>44069</v>
      </c>
      <c r="BI5" s="35">
        <f t="shared" si="2"/>
        <v>44070</v>
      </c>
      <c r="BJ5" s="35">
        <f t="shared" si="2"/>
        <v>44071</v>
      </c>
      <c r="BK5" s="35">
        <f t="shared" si="2"/>
        <v>44072</v>
      </c>
      <c r="BL5" s="36">
        <f t="shared" si="2"/>
        <v>44073</v>
      </c>
    </row>
    <row r="6" spans="1:64" ht="30" customHeight="1" thickBot="1" x14ac:dyDescent="0.3">
      <c r="A6" s="21" t="s">
        <v>5</v>
      </c>
      <c r="B6" s="8" t="s">
        <v>14</v>
      </c>
      <c r="C6" s="9" t="s">
        <v>17</v>
      </c>
      <c r="D6" s="9" t="s">
        <v>18</v>
      </c>
      <c r="E6" s="9" t="s">
        <v>19</v>
      </c>
      <c r="F6" s="9" t="s">
        <v>21</v>
      </c>
      <c r="G6" s="9"/>
      <c r="H6" s="9" t="s">
        <v>22</v>
      </c>
      <c r="I6" s="10" t="str">
        <f t="shared" ref="I6" si="3">LEFT(TEXT(I5,"ddd"),1)</f>
        <v>M</v>
      </c>
      <c r="J6" s="10" t="str">
        <f t="shared" ref="J6:AR6" si="4">LEFT(TEXT(J5,"ddd"),1)</f>
        <v>T</v>
      </c>
      <c r="K6" s="10" t="str">
        <f t="shared" si="4"/>
        <v>W</v>
      </c>
      <c r="L6" s="10" t="str">
        <f t="shared" si="4"/>
        <v>T</v>
      </c>
      <c r="M6" s="10" t="str">
        <f t="shared" si="4"/>
        <v>F</v>
      </c>
      <c r="N6" s="10" t="str">
        <f t="shared" si="4"/>
        <v>S</v>
      </c>
      <c r="O6" s="10" t="str">
        <f t="shared" si="4"/>
        <v>S</v>
      </c>
      <c r="P6" s="10" t="str">
        <f t="shared" si="4"/>
        <v>M</v>
      </c>
      <c r="Q6" s="10" t="str">
        <f t="shared" si="4"/>
        <v>T</v>
      </c>
      <c r="R6" s="10" t="str">
        <f t="shared" si="4"/>
        <v>W</v>
      </c>
      <c r="S6" s="10" t="str">
        <f t="shared" si="4"/>
        <v>T</v>
      </c>
      <c r="T6" s="10" t="str">
        <f t="shared" si="4"/>
        <v>F</v>
      </c>
      <c r="U6" s="10" t="str">
        <f t="shared" si="4"/>
        <v>S</v>
      </c>
      <c r="V6" s="10" t="str">
        <f t="shared" si="4"/>
        <v>S</v>
      </c>
      <c r="W6" s="10" t="str">
        <f t="shared" si="4"/>
        <v>M</v>
      </c>
      <c r="X6" s="10" t="str">
        <f t="shared" si="4"/>
        <v>T</v>
      </c>
      <c r="Y6" s="10" t="str">
        <f t="shared" si="4"/>
        <v>W</v>
      </c>
      <c r="Z6" s="10" t="str">
        <f t="shared" si="4"/>
        <v>T</v>
      </c>
      <c r="AA6" s="10" t="str">
        <f t="shared" si="4"/>
        <v>F</v>
      </c>
      <c r="AB6" s="10" t="str">
        <f t="shared" si="4"/>
        <v>S</v>
      </c>
      <c r="AC6" s="10" t="str">
        <f t="shared" si="4"/>
        <v>S</v>
      </c>
      <c r="AD6" s="10" t="str">
        <f t="shared" si="4"/>
        <v>M</v>
      </c>
      <c r="AE6" s="10" t="str">
        <f t="shared" si="4"/>
        <v>T</v>
      </c>
      <c r="AF6" s="10" t="str">
        <f t="shared" si="4"/>
        <v>W</v>
      </c>
      <c r="AG6" s="10" t="str">
        <f t="shared" si="4"/>
        <v>T</v>
      </c>
      <c r="AH6" s="10" t="str">
        <f t="shared" si="4"/>
        <v>F</v>
      </c>
      <c r="AI6" s="10" t="str">
        <f t="shared" si="4"/>
        <v>S</v>
      </c>
      <c r="AJ6" s="10" t="str">
        <f t="shared" si="4"/>
        <v>S</v>
      </c>
      <c r="AK6" s="10" t="str">
        <f t="shared" si="4"/>
        <v>M</v>
      </c>
      <c r="AL6" s="10" t="str">
        <f t="shared" si="4"/>
        <v>T</v>
      </c>
      <c r="AM6" s="10" t="str">
        <f t="shared" si="4"/>
        <v>W</v>
      </c>
      <c r="AN6" s="10" t="str">
        <f t="shared" si="4"/>
        <v>T</v>
      </c>
      <c r="AO6" s="10" t="str">
        <f t="shared" si="4"/>
        <v>F</v>
      </c>
      <c r="AP6" s="10" t="str">
        <f t="shared" si="4"/>
        <v>S</v>
      </c>
      <c r="AQ6" s="10" t="str">
        <f t="shared" si="4"/>
        <v>S</v>
      </c>
      <c r="AR6" s="10" t="str">
        <f t="shared" si="4"/>
        <v>M</v>
      </c>
      <c r="AS6" s="10" t="str">
        <f t="shared" ref="AS6:BL6" si="5">LEFT(TEXT(AS5,"ddd"),1)</f>
        <v>T</v>
      </c>
      <c r="AT6" s="10" t="str">
        <f t="shared" si="5"/>
        <v>W</v>
      </c>
      <c r="AU6" s="10" t="str">
        <f t="shared" si="5"/>
        <v>T</v>
      </c>
      <c r="AV6" s="10" t="str">
        <f t="shared" si="5"/>
        <v>F</v>
      </c>
      <c r="AW6" s="10" t="str">
        <f t="shared" si="5"/>
        <v>S</v>
      </c>
      <c r="AX6" s="10" t="str">
        <f t="shared" si="5"/>
        <v>S</v>
      </c>
      <c r="AY6" s="10" t="str">
        <f t="shared" si="5"/>
        <v>M</v>
      </c>
      <c r="AZ6" s="10" t="str">
        <f t="shared" si="5"/>
        <v>T</v>
      </c>
      <c r="BA6" s="10" t="str">
        <f t="shared" si="5"/>
        <v>W</v>
      </c>
      <c r="BB6" s="10" t="str">
        <f t="shared" si="5"/>
        <v>T</v>
      </c>
      <c r="BC6" s="10" t="str">
        <f t="shared" si="5"/>
        <v>F</v>
      </c>
      <c r="BD6" s="10" t="str">
        <f t="shared" si="5"/>
        <v>S</v>
      </c>
      <c r="BE6" s="10" t="str">
        <f t="shared" si="5"/>
        <v>S</v>
      </c>
      <c r="BF6" s="10" t="str">
        <f t="shared" si="5"/>
        <v>M</v>
      </c>
      <c r="BG6" s="10" t="str">
        <f t="shared" si="5"/>
        <v>T</v>
      </c>
      <c r="BH6" s="10" t="str">
        <f t="shared" si="5"/>
        <v>W</v>
      </c>
      <c r="BI6" s="10" t="str">
        <f t="shared" si="5"/>
        <v>T</v>
      </c>
      <c r="BJ6" s="10" t="str">
        <f t="shared" si="5"/>
        <v>F</v>
      </c>
      <c r="BK6" s="10" t="str">
        <f t="shared" si="5"/>
        <v>S</v>
      </c>
      <c r="BL6" s="10" t="str">
        <f t="shared" si="5"/>
        <v>S</v>
      </c>
    </row>
    <row r="7" spans="1:64" ht="30" hidden="1" customHeight="1" thickBot="1" x14ac:dyDescent="0.3">
      <c r="A7" s="20" t="s">
        <v>6</v>
      </c>
      <c r="C7" s="24"/>
      <c r="E7"/>
      <c r="H7" t="str">
        <f>IF(OR(ISBLANK(task_start),ISBLANK(task_end)),"",task_end-task_start+1)</f>
        <v/>
      </c>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row>
    <row r="8" spans="1:64" s="3" customFormat="1" ht="30" customHeight="1" thickBot="1" x14ac:dyDescent="0.3">
      <c r="A8" s="21" t="s">
        <v>7</v>
      </c>
      <c r="B8" s="55" t="s">
        <v>23</v>
      </c>
      <c r="C8" s="56"/>
      <c r="D8" s="57"/>
      <c r="E8" s="58"/>
      <c r="F8" s="168"/>
      <c r="G8" s="59"/>
      <c r="H8" s="59" t="str">
        <f t="shared" ref="H8:H43" si="6">IF(OR(ISBLANK(task_start),ISBLANK(task_end)),"",task_end-task_start+1)</f>
        <v/>
      </c>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1"/>
    </row>
    <row r="9" spans="1:64" s="3" customFormat="1" ht="30" customHeight="1" thickBot="1" x14ac:dyDescent="0.4">
      <c r="A9" s="21" t="s">
        <v>8</v>
      </c>
      <c r="B9" s="62" t="s">
        <v>30</v>
      </c>
      <c r="C9" s="63" t="s">
        <v>29</v>
      </c>
      <c r="D9" s="43"/>
      <c r="E9" s="64">
        <f>Project_Start</f>
        <v>44023</v>
      </c>
      <c r="F9" s="169">
        <f>E9+3</f>
        <v>44026</v>
      </c>
      <c r="G9" s="13"/>
      <c r="H9" s="13">
        <f t="shared" si="6"/>
        <v>4</v>
      </c>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65"/>
    </row>
    <row r="10" spans="1:64" s="3" customFormat="1" ht="30" customHeight="1" thickBot="1" x14ac:dyDescent="0.3">
      <c r="A10" s="21" t="s">
        <v>9</v>
      </c>
      <c r="B10" s="62" t="s">
        <v>31</v>
      </c>
      <c r="C10" s="63"/>
      <c r="D10" s="43"/>
      <c r="E10" s="64">
        <f>F9</f>
        <v>44026</v>
      </c>
      <c r="F10" s="169">
        <f>E10+2</f>
        <v>44028</v>
      </c>
      <c r="G10" s="13"/>
      <c r="H10" s="13">
        <f t="shared" si="6"/>
        <v>3</v>
      </c>
      <c r="I10" s="16"/>
      <c r="J10" s="16"/>
      <c r="K10" s="16"/>
      <c r="L10" s="16"/>
      <c r="M10" s="16"/>
      <c r="N10" s="16"/>
      <c r="O10" s="16"/>
      <c r="P10" s="16"/>
      <c r="Q10" s="16"/>
      <c r="R10" s="16"/>
      <c r="S10" s="16"/>
      <c r="T10" s="16"/>
      <c r="U10" s="17"/>
      <c r="V10" s="17"/>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65"/>
    </row>
    <row r="11" spans="1:64" s="3" customFormat="1" ht="30" customHeight="1" thickBot="1" x14ac:dyDescent="0.3">
      <c r="A11" s="20"/>
      <c r="B11" s="66" t="s">
        <v>32</v>
      </c>
      <c r="C11" s="67"/>
      <c r="D11" s="68"/>
      <c r="E11" s="69">
        <f>F10</f>
        <v>44028</v>
      </c>
      <c r="F11" s="170">
        <f>E11+4</f>
        <v>44032</v>
      </c>
      <c r="G11" s="70"/>
      <c r="H11" s="70">
        <f t="shared" si="6"/>
        <v>5</v>
      </c>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2"/>
    </row>
    <row r="12" spans="1:64" s="3" customFormat="1" ht="30" hidden="1" customHeight="1" thickBot="1" x14ac:dyDescent="0.3">
      <c r="A12" s="20"/>
      <c r="B12" s="48"/>
      <c r="C12" s="49"/>
      <c r="D12" s="50"/>
      <c r="E12" s="51"/>
      <c r="F12" s="171"/>
      <c r="G12" s="52"/>
      <c r="H12" s="52">
        <f t="shared" si="6"/>
        <v>6</v>
      </c>
      <c r="I12" s="53"/>
      <c r="J12" s="53"/>
      <c r="K12" s="53"/>
      <c r="L12" s="53"/>
      <c r="M12" s="53"/>
      <c r="N12" s="53"/>
      <c r="O12" s="53"/>
      <c r="P12" s="53"/>
      <c r="Q12" s="53"/>
      <c r="R12" s="53"/>
      <c r="S12" s="53"/>
      <c r="T12" s="53"/>
      <c r="U12" s="53"/>
      <c r="V12" s="53"/>
      <c r="W12" s="53"/>
      <c r="X12" s="53"/>
      <c r="Y12" s="54"/>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row>
    <row r="13" spans="1:64" s="3" customFormat="1" ht="30" hidden="1" customHeight="1" thickBot="1" x14ac:dyDescent="0.3">
      <c r="A13" s="20"/>
      <c r="B13" s="28"/>
      <c r="C13" s="26"/>
      <c r="D13" s="37"/>
      <c r="E13" s="31"/>
      <c r="F13" s="172"/>
      <c r="G13" s="13"/>
      <c r="H13" s="13"/>
      <c r="I13" s="16"/>
      <c r="J13" s="16"/>
      <c r="K13" s="16"/>
      <c r="L13" s="16"/>
      <c r="M13" s="16"/>
      <c r="N13" s="16"/>
      <c r="O13" s="16"/>
      <c r="P13" s="16"/>
      <c r="Q13" s="16"/>
      <c r="R13" s="16"/>
      <c r="S13" s="16"/>
      <c r="T13" s="16"/>
      <c r="U13" s="16"/>
      <c r="V13" s="16"/>
      <c r="W13" s="16"/>
      <c r="X13" s="16"/>
      <c r="Y13" s="17"/>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row>
    <row r="14" spans="1:64" s="3" customFormat="1" ht="30" hidden="1" customHeight="1" thickBot="1" x14ac:dyDescent="0.3">
      <c r="A14" s="20"/>
      <c r="B14" s="73"/>
      <c r="C14" s="74"/>
      <c r="D14" s="75"/>
      <c r="E14" s="76"/>
      <c r="F14" s="173"/>
      <c r="G14" s="77"/>
      <c r="H14" s="77">
        <f t="shared" si="6"/>
        <v>3</v>
      </c>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row>
    <row r="15" spans="1:64" s="3" customFormat="1" ht="30" customHeight="1" thickBot="1" x14ac:dyDescent="0.3">
      <c r="A15" s="21" t="s">
        <v>10</v>
      </c>
      <c r="B15" s="82" t="s">
        <v>24</v>
      </c>
      <c r="C15" s="83"/>
      <c r="D15" s="84"/>
      <c r="E15" s="85"/>
      <c r="F15" s="174"/>
      <c r="G15" s="59"/>
      <c r="H15" s="59" t="str">
        <f t="shared" si="6"/>
        <v/>
      </c>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1"/>
    </row>
    <row r="16" spans="1:64" s="3" customFormat="1" ht="30" customHeight="1" thickBot="1" x14ac:dyDescent="0.3">
      <c r="A16" s="21"/>
      <c r="B16" s="86" t="s">
        <v>33</v>
      </c>
      <c r="C16" s="87"/>
      <c r="D16" s="44"/>
      <c r="E16" s="88">
        <f>E14+1</f>
        <v>1</v>
      </c>
      <c r="F16" s="175">
        <f>E16+4</f>
        <v>5</v>
      </c>
      <c r="G16" s="13"/>
      <c r="H16" s="13">
        <f t="shared" si="6"/>
        <v>5</v>
      </c>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65"/>
    </row>
    <row r="17" spans="1:64" s="3" customFormat="1" ht="30" customHeight="1" thickBot="1" x14ac:dyDescent="0.3">
      <c r="A17" s="20"/>
      <c r="B17" s="86" t="s">
        <v>34</v>
      </c>
      <c r="C17" s="87"/>
      <c r="D17" s="44"/>
      <c r="E17" s="88">
        <f>E16+2</f>
        <v>3</v>
      </c>
      <c r="F17" s="175">
        <f>E17+5</f>
        <v>8</v>
      </c>
      <c r="G17" s="13"/>
      <c r="H17" s="13">
        <f t="shared" si="6"/>
        <v>6</v>
      </c>
      <c r="I17" s="16"/>
      <c r="J17" s="16"/>
      <c r="K17" s="16"/>
      <c r="L17" s="16"/>
      <c r="M17" s="16"/>
      <c r="N17" s="16"/>
      <c r="O17" s="16"/>
      <c r="P17" s="16"/>
      <c r="Q17" s="16"/>
      <c r="R17" s="16"/>
      <c r="S17" s="16"/>
      <c r="T17" s="16"/>
      <c r="U17" s="17"/>
      <c r="V17" s="17"/>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65"/>
    </row>
    <row r="18" spans="1:64" s="3" customFormat="1" ht="30" customHeight="1" thickBot="1" x14ac:dyDescent="0.3">
      <c r="A18" s="20"/>
      <c r="B18" s="89" t="s">
        <v>35</v>
      </c>
      <c r="C18" s="90"/>
      <c r="D18" s="91"/>
      <c r="E18" s="92"/>
      <c r="F18" s="176"/>
      <c r="G18" s="70"/>
      <c r="H18" s="70" t="str">
        <f t="shared" si="6"/>
        <v/>
      </c>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2"/>
    </row>
    <row r="19" spans="1:64" s="3" customFormat="1" ht="30" hidden="1" customHeight="1" thickBot="1" x14ac:dyDescent="0.3">
      <c r="A19" s="20"/>
      <c r="B19" s="78"/>
      <c r="C19" s="79"/>
      <c r="D19" s="80"/>
      <c r="E19" s="81"/>
      <c r="F19" s="177"/>
      <c r="G19" s="52"/>
      <c r="H19" s="52" t="str">
        <f t="shared" si="6"/>
        <v/>
      </c>
      <c r="I19" s="53"/>
      <c r="J19" s="53"/>
      <c r="K19" s="53"/>
      <c r="L19" s="53"/>
      <c r="M19" s="53"/>
      <c r="N19" s="53"/>
      <c r="O19" s="53"/>
      <c r="P19" s="53"/>
      <c r="Q19" s="53"/>
      <c r="R19" s="53"/>
      <c r="S19" s="53"/>
      <c r="T19" s="53"/>
      <c r="U19" s="53"/>
      <c r="V19" s="53"/>
      <c r="W19" s="53"/>
      <c r="X19" s="53"/>
      <c r="Y19" s="54"/>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row>
    <row r="20" spans="1:64" s="3" customFormat="1" ht="30" hidden="1" customHeight="1" thickBot="1" x14ac:dyDescent="0.3">
      <c r="A20" s="20"/>
      <c r="B20" s="93"/>
      <c r="C20" s="94"/>
      <c r="D20" s="95"/>
      <c r="E20" s="96"/>
      <c r="F20" s="178"/>
      <c r="G20" s="77"/>
      <c r="H20" s="77" t="str">
        <f t="shared" si="6"/>
        <v/>
      </c>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row>
    <row r="21" spans="1:64" s="3" customFormat="1" ht="30" customHeight="1" thickBot="1" x14ac:dyDescent="0.3">
      <c r="A21" s="20" t="s">
        <v>11</v>
      </c>
      <c r="B21" s="101" t="s">
        <v>25</v>
      </c>
      <c r="C21" s="102"/>
      <c r="D21" s="103"/>
      <c r="E21" s="104"/>
      <c r="F21" s="179"/>
      <c r="G21" s="105"/>
      <c r="H21" s="105" t="str">
        <f t="shared" si="6"/>
        <v/>
      </c>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7"/>
    </row>
    <row r="22" spans="1:64" s="3" customFormat="1" ht="30" customHeight="1" thickBot="1" x14ac:dyDescent="0.3">
      <c r="A22" s="20"/>
      <c r="B22" s="108" t="s">
        <v>36</v>
      </c>
      <c r="C22" s="109"/>
      <c r="D22" s="38"/>
      <c r="E22" s="110">
        <f>E9+15</f>
        <v>44038</v>
      </c>
      <c r="F22" s="180">
        <f>E22+5</f>
        <v>44043</v>
      </c>
      <c r="G22" s="13"/>
      <c r="H22" s="13">
        <f t="shared" si="6"/>
        <v>6</v>
      </c>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11"/>
    </row>
    <row r="23" spans="1:64" s="3" customFormat="1" ht="30" customHeight="1" thickBot="1" x14ac:dyDescent="0.3">
      <c r="A23" s="20"/>
      <c r="B23" s="108" t="s">
        <v>37</v>
      </c>
      <c r="C23" s="109"/>
      <c r="D23" s="38"/>
      <c r="E23" s="110">
        <f>F22+1</f>
        <v>44044</v>
      </c>
      <c r="F23" s="180">
        <f>E23+4</f>
        <v>44048</v>
      </c>
      <c r="G23" s="13"/>
      <c r="H23" s="13">
        <f t="shared" si="6"/>
        <v>5</v>
      </c>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11"/>
    </row>
    <row r="24" spans="1:64" s="3" customFormat="1" ht="30" customHeight="1" thickBot="1" x14ac:dyDescent="0.3">
      <c r="A24" s="20"/>
      <c r="B24" s="112" t="s">
        <v>38</v>
      </c>
      <c r="C24" s="113"/>
      <c r="D24" s="114"/>
      <c r="E24" s="115">
        <f>E23+5</f>
        <v>44049</v>
      </c>
      <c r="F24" s="181">
        <f>E24+5</f>
        <v>44054</v>
      </c>
      <c r="G24" s="116"/>
      <c r="H24" s="116">
        <f t="shared" si="6"/>
        <v>6</v>
      </c>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c r="BE24" s="117"/>
      <c r="BF24" s="117"/>
      <c r="BG24" s="117"/>
      <c r="BH24" s="117"/>
      <c r="BI24" s="117"/>
      <c r="BJ24" s="117"/>
      <c r="BK24" s="117"/>
      <c r="BL24" s="118"/>
    </row>
    <row r="25" spans="1:64" s="3" customFormat="1" ht="30" hidden="1" customHeight="1" thickBot="1" x14ac:dyDescent="0.3">
      <c r="A25" s="20"/>
      <c r="B25" s="97"/>
      <c r="C25" s="98"/>
      <c r="D25" s="99"/>
      <c r="E25" s="100"/>
      <c r="F25" s="182"/>
      <c r="G25" s="52"/>
      <c r="H25" s="52" t="str">
        <f t="shared" si="6"/>
        <v/>
      </c>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row>
    <row r="26" spans="1:64" s="3" customFormat="1" ht="30" hidden="1" customHeight="1" thickBot="1" x14ac:dyDescent="0.3">
      <c r="A26" s="20"/>
      <c r="B26" s="119"/>
      <c r="C26" s="120"/>
      <c r="D26" s="121"/>
      <c r="E26" s="122"/>
      <c r="F26" s="183"/>
      <c r="G26" s="77"/>
      <c r="H26" s="77" t="str">
        <f t="shared" si="6"/>
        <v/>
      </c>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row>
    <row r="27" spans="1:64" s="3" customFormat="1" ht="30" customHeight="1" thickBot="1" x14ac:dyDescent="0.3">
      <c r="A27" s="20" t="s">
        <v>11</v>
      </c>
      <c r="B27" s="127" t="s">
        <v>26</v>
      </c>
      <c r="C27" s="128"/>
      <c r="D27" s="129"/>
      <c r="E27" s="130"/>
      <c r="F27" s="184"/>
      <c r="G27" s="105"/>
      <c r="H27" s="105" t="str">
        <f t="shared" si="6"/>
        <v/>
      </c>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7"/>
    </row>
    <row r="28" spans="1:64" s="3" customFormat="1" ht="30" customHeight="1" thickBot="1" x14ac:dyDescent="0.3">
      <c r="A28" s="20"/>
      <c r="B28" s="131" t="s">
        <v>39</v>
      </c>
      <c r="C28" s="132"/>
      <c r="D28" s="39"/>
      <c r="E28" s="133">
        <v>44045</v>
      </c>
      <c r="F28" s="185">
        <v>44063</v>
      </c>
      <c r="G28" s="13"/>
      <c r="H28" s="13">
        <f t="shared" si="6"/>
        <v>19</v>
      </c>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11"/>
    </row>
    <row r="29" spans="1:64" s="3" customFormat="1" ht="30" customHeight="1" thickBot="1" x14ac:dyDescent="0.3">
      <c r="A29" s="20"/>
      <c r="B29" s="131" t="s">
        <v>40</v>
      </c>
      <c r="C29" s="132"/>
      <c r="D29" s="39"/>
      <c r="E29" s="133">
        <v>44045</v>
      </c>
      <c r="F29" s="185" t="s">
        <v>20</v>
      </c>
      <c r="G29" s="13"/>
      <c r="H29" s="13" t="e">
        <f t="shared" si="6"/>
        <v>#VALUE!</v>
      </c>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11"/>
    </row>
    <row r="30" spans="1:64" s="3" customFormat="1" ht="30" customHeight="1" thickBot="1" x14ac:dyDescent="0.3">
      <c r="A30" s="20"/>
      <c r="B30" s="134" t="s">
        <v>41</v>
      </c>
      <c r="C30" s="135"/>
      <c r="D30" s="136"/>
      <c r="E30" s="137">
        <v>44048</v>
      </c>
      <c r="F30" s="186" t="s">
        <v>20</v>
      </c>
      <c r="G30" s="116"/>
      <c r="H30" s="116" t="e">
        <f t="shared" si="6"/>
        <v>#VALUE!</v>
      </c>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c r="BK30" s="117"/>
      <c r="BL30" s="118"/>
    </row>
    <row r="31" spans="1:64" s="3" customFormat="1" ht="30" hidden="1" customHeight="1" thickBot="1" x14ac:dyDescent="0.3">
      <c r="A31" s="20"/>
      <c r="B31" s="123"/>
      <c r="C31" s="124"/>
      <c r="D31" s="125"/>
      <c r="E31" s="126"/>
      <c r="F31" s="187"/>
      <c r="G31" s="52"/>
      <c r="H31" s="52" t="str">
        <f t="shared" si="6"/>
        <v/>
      </c>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row>
    <row r="32" spans="1:64" s="3" customFormat="1" ht="30" hidden="1" customHeight="1" thickBot="1" x14ac:dyDescent="0.3">
      <c r="A32" s="20"/>
      <c r="B32" s="29"/>
      <c r="C32" s="27"/>
      <c r="D32" s="39"/>
      <c r="E32" s="32"/>
      <c r="F32" s="185"/>
      <c r="G32" s="13"/>
      <c r="H32" s="13" t="str">
        <f t="shared" si="6"/>
        <v/>
      </c>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row>
    <row r="33" spans="1:64" s="3" customFormat="1" ht="30" hidden="1" customHeight="1" thickBot="1" x14ac:dyDescent="0.3">
      <c r="A33" s="20"/>
      <c r="B33" s="138"/>
      <c r="C33" s="139"/>
      <c r="D33" s="140"/>
      <c r="E33" s="141"/>
      <c r="F33" s="188"/>
      <c r="G33" s="77"/>
      <c r="H33" s="7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row>
    <row r="34" spans="1:64" s="3" customFormat="1" ht="30" customHeight="1" thickBot="1" x14ac:dyDescent="0.3">
      <c r="A34" s="20"/>
      <c r="B34" s="142" t="s">
        <v>27</v>
      </c>
      <c r="C34" s="143"/>
      <c r="D34" s="144"/>
      <c r="E34" s="145"/>
      <c r="F34" s="189"/>
      <c r="G34" s="59"/>
      <c r="H34" s="59"/>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1"/>
    </row>
    <row r="35" spans="1:64" s="3" customFormat="1" ht="30" customHeight="1" thickBot="1" x14ac:dyDescent="0.4">
      <c r="A35" s="20"/>
      <c r="B35" s="146" t="s">
        <v>42</v>
      </c>
      <c r="C35" s="147"/>
      <c r="D35" s="45"/>
      <c r="E35" s="148"/>
      <c r="F35" s="190"/>
      <c r="G35" s="13"/>
      <c r="H35" s="13"/>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65"/>
    </row>
    <row r="36" spans="1:64" s="3" customFormat="1" ht="30" customHeight="1" thickBot="1" x14ac:dyDescent="0.4">
      <c r="A36" s="20"/>
      <c r="B36" s="146" t="s">
        <v>43</v>
      </c>
      <c r="C36" s="147"/>
      <c r="D36" s="45"/>
      <c r="E36" s="148"/>
      <c r="F36" s="190"/>
      <c r="G36" s="13"/>
      <c r="H36" s="13"/>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65"/>
    </row>
    <row r="37" spans="1:64" s="3" customFormat="1" ht="30" customHeight="1" thickBot="1" x14ac:dyDescent="0.4">
      <c r="A37" s="20"/>
      <c r="B37" s="149" t="s">
        <v>44</v>
      </c>
      <c r="C37" s="150"/>
      <c r="D37" s="151"/>
      <c r="E37" s="152"/>
      <c r="F37" s="191"/>
      <c r="G37" s="70"/>
      <c r="H37" s="70"/>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2"/>
    </row>
    <row r="38" spans="1:64" s="3" customFormat="1" ht="30" customHeight="1" thickBot="1" x14ac:dyDescent="0.4">
      <c r="A38" s="20"/>
      <c r="B38" s="157" t="s">
        <v>28</v>
      </c>
      <c r="C38" s="158"/>
      <c r="D38" s="159"/>
      <c r="E38" s="160"/>
      <c r="F38" s="192"/>
      <c r="G38" s="59"/>
      <c r="H38" s="59"/>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1"/>
    </row>
    <row r="39" spans="1:64" s="3" customFormat="1" ht="30" customHeight="1" thickBot="1" x14ac:dyDescent="0.4">
      <c r="A39" s="20"/>
      <c r="B39" s="161" t="s">
        <v>45</v>
      </c>
      <c r="C39" s="162"/>
      <c r="D39" s="46"/>
      <c r="E39" s="163"/>
      <c r="F39" s="193"/>
      <c r="G39" s="13"/>
      <c r="H39" s="13"/>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65"/>
    </row>
    <row r="40" spans="1:64" s="3" customFormat="1" ht="30" customHeight="1" thickBot="1" x14ac:dyDescent="0.4">
      <c r="A40" s="20"/>
      <c r="B40" s="161" t="s">
        <v>46</v>
      </c>
      <c r="C40" s="162"/>
      <c r="D40" s="46"/>
      <c r="E40" s="163"/>
      <c r="F40" s="193"/>
      <c r="G40" s="13"/>
      <c r="H40" s="13"/>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65"/>
    </row>
    <row r="41" spans="1:64" s="3" customFormat="1" ht="30" customHeight="1" thickBot="1" x14ac:dyDescent="0.4">
      <c r="A41" s="20"/>
      <c r="B41" s="164" t="s">
        <v>47</v>
      </c>
      <c r="C41" s="165"/>
      <c r="D41" s="166"/>
      <c r="E41" s="167"/>
      <c r="F41" s="194"/>
      <c r="G41" s="70"/>
      <c r="H41" s="70"/>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2"/>
    </row>
    <row r="42" spans="1:64" s="3" customFormat="1" ht="30" customHeight="1" thickBot="1" x14ac:dyDescent="0.4">
      <c r="A42" s="20" t="s">
        <v>12</v>
      </c>
      <c r="B42" s="153"/>
      <c r="C42" s="154"/>
      <c r="D42" s="155"/>
      <c r="E42" s="156"/>
      <c r="F42" s="156"/>
      <c r="G42" s="52"/>
      <c r="H42" s="52" t="str">
        <f t="shared" si="6"/>
        <v/>
      </c>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row>
    <row r="43" spans="1:64" s="3" customFormat="1" ht="30" customHeight="1" thickBot="1" x14ac:dyDescent="0.4">
      <c r="A43" s="21" t="s">
        <v>13</v>
      </c>
      <c r="B43" s="14" t="s">
        <v>48</v>
      </c>
      <c r="C43" s="30"/>
      <c r="D43" s="40"/>
      <c r="E43" s="33"/>
      <c r="F43" s="33"/>
      <c r="G43" s="15"/>
      <c r="H43" s="15" t="str">
        <f t="shared" si="6"/>
        <v/>
      </c>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row>
    <row r="44" spans="1:64" ht="30" customHeight="1" x14ac:dyDescent="0.35">
      <c r="G44" s="6"/>
    </row>
    <row r="45" spans="1:64" ht="30" customHeight="1" x14ac:dyDescent="0.35">
      <c r="C45" s="11"/>
      <c r="F45" s="22"/>
    </row>
    <row r="46" spans="1:64" ht="30" customHeight="1" x14ac:dyDescent="0.35">
      <c r="C46" s="12"/>
    </row>
  </sheetData>
  <mergeCells count="12">
    <mergeCell ref="AY4:BE4"/>
    <mergeCell ref="BF4:BL4"/>
    <mergeCell ref="E3:F3"/>
    <mergeCell ref="I4:O4"/>
    <mergeCell ref="P4:V4"/>
    <mergeCell ref="W4:AC4"/>
    <mergeCell ref="AD4:AJ4"/>
    <mergeCell ref="C3:D3"/>
    <mergeCell ref="C4:D4"/>
    <mergeCell ref="B5:G5"/>
    <mergeCell ref="AK4:AQ4"/>
    <mergeCell ref="AR4:AX4"/>
  </mergeCells>
  <conditionalFormatting sqref="D7:D43">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43">
    <cfRule type="expression" dxfId="2" priority="33">
      <formula>AND(TODAY()&gt;=I$5,TODAY()&lt;J$5)</formula>
    </cfRule>
  </conditionalFormatting>
  <conditionalFormatting sqref="I7:BL43">
    <cfRule type="expression" dxfId="1" priority="27">
      <formula>AND(task_start&lt;=I$5,ROUNDDOWN((task_end-task_start+1)*task_progress,0)+task_start-1&gt;=I$5)</formula>
    </cfRule>
    <cfRule type="expression" dxfId="0" priority="28" stopIfTrue="1">
      <formula>AND(task_end&gt;=I$5,task_start&lt;J$5)</formula>
    </cfRule>
  </conditionalFormatting>
  <dataValidations count="1">
    <dataValidation type="whole" operator="greaterThanOrEqual" allowBlank="1" showInputMessage="1" promptTitle="Display Week" prompt="Changing this number will scroll the Gantt Chart view." sqref="E4">
      <formula1>1</formula1>
    </dataValidation>
  </dataValidations>
  <printOptions horizontalCentered="1"/>
  <pageMargins left="0.35" right="0.35" top="0.35" bottom="0.5" header="0.3" footer="0.3"/>
  <pageSetup paperSize="9" scale="60" fitToHeight="0" orientation="landscape" r:id="rId1"/>
  <headerFooter differentFirst="1" scaleWithDoc="0">
    <oddFooter>Page &amp;P of &amp;N</oddFooter>
  </headerFooter>
  <ignoredErrors>
    <ignoredError sqref="F23:F24 E24" formula="1"/>
  </ignoredError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D7:D43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15F0D11A7C1640B82B5E09BEC2D5FF" ma:contentTypeVersion="20" ma:contentTypeDescription="Create a new document." ma:contentTypeScope="" ma:versionID="f89827739f31bc2bc02bb8257c4004ed">
  <xsd:schema xmlns:xsd="http://www.w3.org/2001/XMLSchema" xmlns:xs="http://www.w3.org/2001/XMLSchema" xmlns:p="http://schemas.microsoft.com/office/2006/metadata/properties" xmlns:ns2="6f95b99c-d97c-4327-92e2-c13533bbf63c" xmlns:ns3="e3e2d75a-6c44-4023-8067-284813307c38" targetNamespace="http://schemas.microsoft.com/office/2006/metadata/properties" ma:root="true" ma:fieldsID="0be176ec56ace788b1d888056fa5635f" ns2:_="" ns3:_="">
    <xsd:import namespace="6f95b99c-d97c-4327-92e2-c13533bbf63c"/>
    <xsd:import namespace="e3e2d75a-6c44-4023-8067-284813307c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Datetim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95b99c-d97c-4327-92e2-c13533bbf6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5572b56-7692-4839-90a1-760b44be0b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atetime" ma:index="26" nillable="true" ma:displayName="Date &amp; time" ma:format="DateTime" ma:internalName="Datetime">
      <xsd:simpleType>
        <xsd:restriction base="dms:DateTim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2d75a-6c44-4023-8067-284813307c3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1c50f44-726b-4556-b0ec-ebc2e9d1792f}" ma:internalName="TaxCatchAll" ma:showField="CatchAllData" ma:web="e3e2d75a-6c44-4023-8067-284813307c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time xmlns="6f95b99c-d97c-4327-92e2-c13533bbf63c" xsi:nil="true"/>
    <lcf76f155ced4ddcb4097134ff3c332f xmlns="6f95b99c-d97c-4327-92e2-c13533bbf63c">
      <Terms xmlns="http://schemas.microsoft.com/office/infopath/2007/PartnerControls"/>
    </lcf76f155ced4ddcb4097134ff3c332f>
    <TaxCatchAll xmlns="e3e2d75a-6c44-4023-8067-284813307c38" xsi:nil="true"/>
  </documentManagement>
</p:properties>
</file>

<file path=customXml/itemProps1.xml><?xml version="1.0" encoding="utf-8"?>
<ds:datastoreItem xmlns:ds="http://schemas.openxmlformats.org/officeDocument/2006/customXml" ds:itemID="{61989FEF-74ED-43D8-907F-1E377CF759A6}"/>
</file>

<file path=customXml/itemProps2.xml><?xml version="1.0" encoding="utf-8"?>
<ds:datastoreItem xmlns:ds="http://schemas.openxmlformats.org/officeDocument/2006/customXml" ds:itemID="{8B084C24-8C2B-40B6-AE62-3F834167BAFD}"/>
</file>

<file path=customXml/itemProps3.xml><?xml version="1.0" encoding="utf-8"?>
<ds:datastoreItem xmlns:ds="http://schemas.openxmlformats.org/officeDocument/2006/customXml" ds:itemID="{9280476B-BE15-436D-9E70-C23D6D97A4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Procurement Project Tracker</vt:lpstr>
      <vt:lpstr>Display_Week</vt:lpstr>
      <vt:lpstr>'Procurement Project Tracker'!Print_Titles</vt:lpstr>
      <vt:lpstr>Project_Start</vt:lpstr>
      <vt:lpstr>'Procurement Project Tracker'!task_end</vt:lpstr>
      <vt:lpstr>'Procurement Project Tracker'!task_progress</vt:lpstr>
      <vt:lpstr>'Procurement Project Tracker'!task_start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2019-03-19T17:17:03Z</dcterms:created>
  <dcterms:modified xsi:type="dcterms:W3CDTF">2020-07-29T11:25:18Z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0x0101004815F0D11A7C1640B82B5E09BEC2D5FF</vt:lpwstr>
  </property>
</Properties>
</file>