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theme/theme1.xml" ContentType="application/vnd.openxmlformats-officedocument.them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style5.xml" ContentType="application/vnd.ms-office.chart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ie Jarvis-Grove\Dropbox\Jarvo and Cobb\Knowledge\21022020 Contract Management\"/>
    </mc:Choice>
  </mc:AlternateContent>
  <xr:revisionPtr revIDLastSave="0" documentId="13_ncr:1_{5FED1C5F-030A-4160-B537-C43C6904F728}" xr6:coauthVersionLast="45" xr6:coauthVersionMax="45" xr10:uidLastSave="{00000000-0000-0000-0000-000000000000}"/>
  <bookViews>
    <workbookView xWindow="0" yWindow="0" windowWidth="28800" windowHeight="15600" activeTab="4" xr2:uid="{DB497515-C635-4E06-9CCE-FFDDFC6622B3}"/>
  </bookViews>
  <sheets>
    <sheet name="Sheet2" sheetId="2" r:id="rId1"/>
    <sheet name="Sheet3" sheetId="3" r:id="rId2"/>
    <sheet name="Sheet4" sheetId="4" r:id="rId3"/>
    <sheet name="Sheet5" sheetId="5" r:id="rId4"/>
    <sheet name="Sheet1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3" i="1"/>
  <c r="K4" i="1" l="1" a="1"/>
  <c r="K4" i="1" s="1"/>
  <c r="K5" i="1" a="1"/>
  <c r="K5" i="1" s="1"/>
  <c r="K6" i="1" a="1"/>
  <c r="K6" i="1" s="1"/>
  <c r="K7" i="1" a="1"/>
  <c r="K7" i="1" s="1"/>
  <c r="K8" i="1" a="1"/>
  <c r="K8" i="1" s="1"/>
  <c r="K3" i="1" a="1"/>
  <c r="K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<sst xmlns="http://schemas.openxmlformats.org/spreadsheetml/2006/main" count="41" uniqueCount="23">
  <si>
    <t>KPI 1</t>
  </si>
  <si>
    <t>KPI 2</t>
  </si>
  <si>
    <t>KPI 3</t>
  </si>
  <si>
    <t>KPI 4</t>
  </si>
  <si>
    <t>KPI 5</t>
  </si>
  <si>
    <t>Supplier</t>
  </si>
  <si>
    <t>A</t>
  </si>
  <si>
    <t>B</t>
  </si>
  <si>
    <t>C</t>
  </si>
  <si>
    <t>D</t>
  </si>
  <si>
    <t>E</t>
  </si>
  <si>
    <t>F</t>
  </si>
  <si>
    <t>Number of on time deliveries</t>
  </si>
  <si>
    <t>Percentage of defects per delivery</t>
  </si>
  <si>
    <t>Percentage of overdue orders</t>
  </si>
  <si>
    <t>% price reduction per month</t>
  </si>
  <si>
    <t>KPI 6</t>
  </si>
  <si>
    <t>Is the supplier contributing towards the CSR policy?</t>
  </si>
  <si>
    <t xml:space="preserve">Percentage of acknowlegements received within 24 hours </t>
  </si>
  <si>
    <t>YES</t>
  </si>
  <si>
    <t>NO</t>
  </si>
  <si>
    <t>CSR Score</t>
  </si>
  <si>
    <t>Supplier Score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</si>
</sst>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/>
    <xf numFmtId="0" fontId="1" fillId="0" borderId="14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</cellXfs>
  <cellStyles count="1">
    <cellStyle name="Normal" xfId="0" builtinId="0"/>
  </cellStyles>
  <dxfs count="5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9999FF"/>
      <color rgb="FFCC99FF"/>
      <color rgb="FF93C571"/>
      <color rgb="FFCC66FF"/>
      <color rgb="FF9933FF"/>
      <color rgb="FF99CCFF"/>
      <color rgb="FFCCCCFF"/>
      <color rgb="FFFF66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1</a:t>
            </a:r>
          </a:p>
        </c:rich>
      </c:tx>
      <c:layout>
        <c:manualLayout>
          <c:xMode val="edge"/>
          <c:yMode val="edge"/>
          <c:x val="0.4114025500910746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Sheet1!$B$1:$B$2</c:f>
              <c:strCache>
                <c:ptCount val="2"/>
                <c:pt idx="0">
                  <c:v>KPI 1</c:v>
                </c:pt>
                <c:pt idx="1">
                  <c:v>Percentage of acknowlegements received within 24 hours </c:v>
                </c:pt>
              </c:strCache>
            </c:strRef>
          </c:tx>
          <c:spPr>
            <a:solidFill>
              <a:srgbClr val="CCCCFF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Sheet1!$B$3:$B$8</c:f>
              <c:numCache>
                <c:formatCode>General</c:formatCode>
                <c:ptCount val="6"/>
                <c:pt idx="0">
                  <c:v>80</c:v>
                </c:pt>
                <c:pt idx="1">
                  <c:v>75</c:v>
                </c:pt>
                <c:pt idx="2">
                  <c:v>90</c:v>
                </c:pt>
                <c:pt idx="3">
                  <c:v>91</c:v>
                </c:pt>
                <c:pt idx="4">
                  <c:v>100</c:v>
                </c:pt>
                <c:pt idx="5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E-4CA4-AA33-09EB23366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629744"/>
        <c:axId val="450632696"/>
      </c:barChart>
      <c:catAx>
        <c:axId val="45062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632696"/>
        <c:crosses val="autoZero"/>
        <c:auto val="1"/>
        <c:lblAlgn val="ctr"/>
        <c:lblOffset val="100"/>
        <c:noMultiLvlLbl val="0"/>
      </c:catAx>
      <c:valAx>
        <c:axId val="450632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62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2</a:t>
            </a:r>
          </a:p>
        </c:rich>
      </c:tx>
      <c:layout>
        <c:manualLayout>
          <c:xMode val="edge"/>
          <c:yMode val="edge"/>
          <c:x val="0.4359685602302393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Sheet1!$C$1:$C$2</c:f>
              <c:strCache>
                <c:ptCount val="2"/>
                <c:pt idx="0">
                  <c:v>KPI 2</c:v>
                </c:pt>
                <c:pt idx="1">
                  <c:v>Number of on time deliveries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Sheet1!$C$3:$C$8</c:f>
              <c:numCache>
                <c:formatCode>General</c:formatCode>
                <c:ptCount val="6"/>
                <c:pt idx="0">
                  <c:v>95</c:v>
                </c:pt>
                <c:pt idx="1">
                  <c:v>85</c:v>
                </c:pt>
                <c:pt idx="2">
                  <c:v>76</c:v>
                </c:pt>
                <c:pt idx="3">
                  <c:v>82</c:v>
                </c:pt>
                <c:pt idx="4">
                  <c:v>97</c:v>
                </c:pt>
                <c:pt idx="5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E-425F-A0EE-283600F4B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8133816"/>
        <c:axId val="44813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6EE-425F-A0EE-283600F4BD2B}"/>
                  </c:ext>
                </c:extLst>
              </c15:ser>
            </c15:filteredBarSeries>
          </c:ext>
        </c:extLst>
      </c:barChart>
      <c:catAx>
        <c:axId val="44813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134144"/>
        <c:crosses val="autoZero"/>
        <c:auto val="1"/>
        <c:lblAlgn val="ctr"/>
        <c:lblOffset val="100"/>
        <c:noMultiLvlLbl val="0"/>
      </c:catAx>
      <c:valAx>
        <c:axId val="44813414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133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3</a:t>
            </a:r>
          </a:p>
        </c:rich>
      </c:tx>
      <c:layout>
        <c:manualLayout>
          <c:xMode val="edge"/>
          <c:yMode val="edge"/>
          <c:x val="0.4224039706208386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Sheet1!$D$1:$D$2</c:f>
              <c:strCache>
                <c:ptCount val="2"/>
                <c:pt idx="0">
                  <c:v>KPI 3</c:v>
                </c:pt>
                <c:pt idx="1">
                  <c:v>Percentage of defects per delivery</c:v>
                </c:pt>
              </c:strCache>
            </c:strRef>
          </c:tx>
          <c:spPr>
            <a:solidFill>
              <a:srgbClr val="CC99FF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Sheet1!$D$3:$D$8</c:f>
              <c:numCache>
                <c:formatCode>General</c:formatCode>
                <c:ptCount val="6"/>
                <c:pt idx="0">
                  <c:v>1</c:v>
                </c:pt>
                <c:pt idx="1">
                  <c:v>5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36-4582-A8EC-6E549023F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304952"/>
        <c:axId val="539304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836-4582-A8EC-6E549023F0E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Sheet1!$C$1:$C$2</c15:sqref>
                        </c15:formulaRef>
                      </c:ext>
                    </c:extLst>
                    <c:strCache>
                      <c:ptCount val="2"/>
                      <c:pt idx="0">
                        <c:v>KPI 2</c:v>
                      </c:pt>
                      <c:pt idx="1">
                        <c:v>Number of on time deliveries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Sheet1!$C$3:$C$8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95</c:v>
                      </c:pt>
                      <c:pt idx="1">
                        <c:v>85</c:v>
                      </c:pt>
                      <c:pt idx="2">
                        <c:v>76</c:v>
                      </c:pt>
                      <c:pt idx="3">
                        <c:v>82</c:v>
                      </c:pt>
                      <c:pt idx="4">
                        <c:v>97</c:v>
                      </c:pt>
                      <c:pt idx="5">
                        <c:v>66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836-4582-A8EC-6E549023F0EB}"/>
                  </c:ext>
                </c:extLst>
              </c15:ser>
            </c15:filteredBarSeries>
          </c:ext>
        </c:extLst>
      </c:barChart>
      <c:catAx>
        <c:axId val="539304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04624"/>
        <c:crosses val="autoZero"/>
        <c:auto val="1"/>
        <c:lblAlgn val="ctr"/>
        <c:lblOffset val="100"/>
        <c:noMultiLvlLbl val="0"/>
      </c:catAx>
      <c:valAx>
        <c:axId val="539304624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04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4</a:t>
            </a:r>
          </a:p>
        </c:rich>
      </c:tx>
      <c:layout>
        <c:manualLayout>
          <c:xMode val="edge"/>
          <c:yMode val="edge"/>
          <c:x val="0.41979257998155634"/>
          <c:y val="8.800880088008800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tx>
            <c:strRef>
              <c:f>Sheet1!$E$1:$E$2</c:f>
              <c:strCache>
                <c:ptCount val="2"/>
                <c:pt idx="0">
                  <c:v>KPI 4</c:v>
                </c:pt>
                <c:pt idx="1">
                  <c:v>Percentage of overdue orders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Sheet1!$E$3:$E$8</c:f>
              <c:numCache>
                <c:formatCode>General</c:formatCode>
                <c:ptCount val="6"/>
                <c:pt idx="0">
                  <c:v>10</c:v>
                </c:pt>
                <c:pt idx="1">
                  <c:v>15</c:v>
                </c:pt>
                <c:pt idx="2">
                  <c:v>5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B6-41C1-BF51-06971A450E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4308368"/>
        <c:axId val="5443086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5B6-41C1-BF51-06971A450E4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Sheet1!$C$1:$C$2</c15:sqref>
                        </c15:formulaRef>
                      </c:ext>
                    </c:extLst>
                    <c:strCache>
                      <c:ptCount val="2"/>
                      <c:pt idx="0">
                        <c:v>KPI 2</c:v>
                      </c:pt>
                      <c:pt idx="1">
                        <c:v>Number of on time deliveries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Sheet1!$C$3:$C$8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95</c:v>
                      </c:pt>
                      <c:pt idx="1">
                        <c:v>85</c:v>
                      </c:pt>
                      <c:pt idx="2">
                        <c:v>76</c:v>
                      </c:pt>
                      <c:pt idx="3">
                        <c:v>82</c:v>
                      </c:pt>
                      <c:pt idx="4">
                        <c:v>97</c:v>
                      </c:pt>
                      <c:pt idx="5">
                        <c:v>66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5B6-41C1-BF51-06971A450E4B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Sheet1!$D$1:$D$2</c15:sqref>
                        </c15:formulaRef>
                      </c:ext>
                    </c:extLst>
                    <c:strCache>
                      <c:ptCount val="2"/>
                      <c:pt idx="0">
                        <c:v>KPI 3</c:v>
                      </c:pt>
                      <c:pt idx="1">
                        <c:v>Percentage of defects per delivery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Sheet1!$D$3:$D$8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</c:v>
                      </c:pt>
                      <c:pt idx="1">
                        <c:v>5</c:v>
                      </c:pt>
                      <c:pt idx="2">
                        <c:v>4</c:v>
                      </c:pt>
                      <c:pt idx="3">
                        <c:v>2</c:v>
                      </c:pt>
                      <c:pt idx="4">
                        <c:v>0</c:v>
                      </c:pt>
                      <c:pt idx="5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5B6-41C1-BF51-06971A450E4B}"/>
                  </c:ext>
                </c:extLst>
              </c15:ser>
            </c15:filteredBarSeries>
          </c:ext>
        </c:extLst>
      </c:barChart>
      <c:catAx>
        <c:axId val="54430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4308696"/>
        <c:crosses val="autoZero"/>
        <c:auto val="1"/>
        <c:lblAlgn val="ctr"/>
        <c:lblOffset val="100"/>
        <c:noMultiLvlLbl val="0"/>
      </c:catAx>
      <c:valAx>
        <c:axId val="544308696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430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5</a:t>
            </a:r>
          </a:p>
        </c:rich>
      </c:tx>
      <c:layout>
        <c:manualLayout>
          <c:xMode val="edge"/>
          <c:yMode val="edge"/>
          <c:x val="0.4257608695652173"/>
          <c:y val="1.32889732325229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Sheet1!$F$1:$F$2</c:f>
              <c:strCache>
                <c:ptCount val="2"/>
                <c:pt idx="0">
                  <c:v>KPI 5</c:v>
                </c:pt>
                <c:pt idx="1">
                  <c:v>% price reduction per month</c:v>
                </c:pt>
              </c:strCache>
            </c:strRef>
          </c:tx>
          <c:spPr>
            <a:solidFill>
              <a:srgbClr val="9999FF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Sheet1!$F$3:$F$8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B2-4E3F-B8EE-08866082D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4905384"/>
        <c:axId val="804906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AB2-4E3F-B8EE-08866082D96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Sheet1!$C$1:$C$2</c15:sqref>
                        </c15:formulaRef>
                      </c:ext>
                    </c:extLst>
                    <c:strCache>
                      <c:ptCount val="2"/>
                      <c:pt idx="0">
                        <c:v>KPI 2</c:v>
                      </c:pt>
                      <c:pt idx="1">
                        <c:v>Number of on time deliveries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Sheet1!$C$3:$C$8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95</c:v>
                      </c:pt>
                      <c:pt idx="1">
                        <c:v>85</c:v>
                      </c:pt>
                      <c:pt idx="2">
                        <c:v>76</c:v>
                      </c:pt>
                      <c:pt idx="3">
                        <c:v>82</c:v>
                      </c:pt>
                      <c:pt idx="4">
                        <c:v>97</c:v>
                      </c:pt>
                      <c:pt idx="5">
                        <c:v>66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AB2-4E3F-B8EE-08866082D96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Sheet1!$D$1:$D$2</c15:sqref>
                        </c15:formulaRef>
                      </c:ext>
                    </c:extLst>
                    <c:strCache>
                      <c:ptCount val="2"/>
                      <c:pt idx="0">
                        <c:v>KPI 3</c:v>
                      </c:pt>
                      <c:pt idx="1">
                        <c:v>Percentage of defects per delivery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Sheet1!$D$3:$D$8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</c:v>
                      </c:pt>
                      <c:pt idx="1">
                        <c:v>5</c:v>
                      </c:pt>
                      <c:pt idx="2">
                        <c:v>4</c:v>
                      </c:pt>
                      <c:pt idx="3">
                        <c:v>2</c:v>
                      </c:pt>
                      <c:pt idx="4">
                        <c:v>0</c:v>
                      </c:pt>
                      <c:pt idx="5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AB2-4E3F-B8EE-08866082D96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Sheet1!$E$1:$E$2</c15:sqref>
                        </c15:formulaRef>
                      </c:ext>
                    </c:extLst>
                    <c:strCache>
                      <c:ptCount val="2"/>
                      <c:pt idx="0">
                        <c:v>KPI 4</c:v>
                      </c:pt>
                      <c:pt idx="1">
                        <c:v>Percentage of overdue orders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Sheet1!$E$3:$E$8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10</c:v>
                      </c:pt>
                      <c:pt idx="1">
                        <c:v>15</c:v>
                      </c:pt>
                      <c:pt idx="2">
                        <c:v>5</c:v>
                      </c:pt>
                      <c:pt idx="3">
                        <c:v>1</c:v>
                      </c:pt>
                      <c:pt idx="4">
                        <c:v>0</c:v>
                      </c:pt>
                      <c:pt idx="5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AB2-4E3F-B8EE-08866082D966}"/>
                  </c:ext>
                </c:extLst>
              </c15:ser>
            </c15:filteredBarSeries>
          </c:ext>
        </c:extLst>
      </c:barChart>
      <c:catAx>
        <c:axId val="804905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906368"/>
        <c:crosses val="autoZero"/>
        <c:auto val="1"/>
        <c:lblAlgn val="ctr"/>
        <c:lblOffset val="100"/>
        <c:noMultiLvlLbl val="0"/>
      </c:catAx>
      <c:valAx>
        <c:axId val="804906368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905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6</a:t>
            </a:r>
          </a:p>
        </c:rich>
      </c:tx>
      <c:layout>
        <c:manualLayout>
          <c:xMode val="edge"/>
          <c:yMode val="edge"/>
          <c:x val="0.43279869907565904"/>
          <c:y val="4.407712733743262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6963856"/>
        <c:axId val="806957952"/>
      </c:barChart>
      <c:catAx>
        <c:axId val="80696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957952"/>
        <c:crosses val="autoZero"/>
        <c:auto val="1"/>
        <c:lblAlgn val="ctr"/>
        <c:lblOffset val="100"/>
        <c:noMultiLvlLbl val="0"/>
      </c:catAx>
      <c:valAx>
        <c:axId val="806957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96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CSR  Compliant?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Sheet1!$I$1</c:f>
              <c:strCache>
                <c:ptCount val="1"/>
                <c:pt idx="0">
                  <c:v>CSR Score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Sheet1!$H$2:$H$8</c:f>
              <c:strCache>
                <c:ptCount val="7"/>
                <c:pt idx="1">
                  <c:v>A</c:v>
                </c:pt>
                <c:pt idx="2">
                  <c:v>B</c:v>
                </c:pt>
                <c:pt idx="3">
                  <c:v>C</c:v>
                </c:pt>
                <c:pt idx="4">
                  <c:v>D</c:v>
                </c:pt>
                <c:pt idx="5">
                  <c:v>E</c:v>
                </c:pt>
                <c:pt idx="6">
                  <c:v>F</c:v>
                </c:pt>
              </c:strCache>
            </c:strRef>
          </c:cat>
          <c:val>
            <c:numRef>
              <c:f>Sheet1!$I$2:$I$8</c:f>
              <c:numCache>
                <c:formatCode>General</c:formatCode>
                <c:ptCount val="7"/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14-4794-B94E-B38FEEBE6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470688"/>
        <c:axId val="478475280"/>
      </c:barChart>
      <c:catAx>
        <c:axId val="47847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475280"/>
        <c:crosses val="autoZero"/>
        <c:auto val="1"/>
        <c:lblAlgn val="ctr"/>
        <c:lblOffset val="100"/>
        <c:noMultiLvlLbl val="0"/>
      </c:catAx>
      <c:valAx>
        <c:axId val="478475280"/>
        <c:scaling>
          <c:orientation val="minMax"/>
          <c:max val="3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470688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Supplier Score %</c:v>
                </c:pt>
              </c:strCache>
            </c:strRef>
          </c:tx>
          <c:spPr>
            <a:solidFill>
              <a:srgbClr val="CC66FF"/>
            </a:solidFill>
            <a:ln w="28575"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cat>
            <c:strRef>
              <c:f>Sheet1!$J$2:$J$8</c:f>
              <c:strCache>
                <c:ptCount val="7"/>
                <c:pt idx="1">
                  <c:v>A</c:v>
                </c:pt>
                <c:pt idx="2">
                  <c:v>B</c:v>
                </c:pt>
                <c:pt idx="3">
                  <c:v>C</c:v>
                </c:pt>
                <c:pt idx="4">
                  <c:v>D</c:v>
                </c:pt>
                <c:pt idx="5">
                  <c:v>E</c:v>
                </c:pt>
                <c:pt idx="6">
                  <c:v>F</c:v>
                </c:pt>
              </c:strCache>
            </c:strRef>
          </c:cat>
          <c:val>
            <c:numRef>
              <c:f>Sheet1!$K$2:$K$8</c:f>
              <c:numCache>
                <c:formatCode>0.00</c:formatCode>
                <c:ptCount val="7"/>
                <c:pt idx="1">
                  <c:v>95.260663507109001</c:v>
                </c:pt>
                <c:pt idx="2">
                  <c:v>93.36492890995261</c:v>
                </c:pt>
                <c:pt idx="3">
                  <c:v>85.781990521327018</c:v>
                </c:pt>
                <c:pt idx="4">
                  <c:v>87.203791469194314</c:v>
                </c:pt>
                <c:pt idx="5">
                  <c:v>102.84360189573461</c:v>
                </c:pt>
                <c:pt idx="6">
                  <c:v>63.507109004739334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B-4251-902F-22AE23067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5575240"/>
        <c:axId val="535579504"/>
      </c:barChart>
      <c:catAx>
        <c:axId val="535575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5579504"/>
        <c:crosses val="autoZero"/>
        <c:auto val="1"/>
        <c:lblAlgn val="ctr"/>
        <c:lblOffset val="100"/>
        <c:noMultiLvlLbl val="0"/>
      </c:catAx>
      <c:valAx>
        <c:axId val="53557950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5575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flat" cmpd="sng" algn="ctr">
      <a:solidFill>
        <a:srgbClr val="9933FF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942975</xdr:colOff>
      <xdr:row>11</xdr:row>
      <xdr:rowOff>161925</xdr:rowOff>
    </xdr:from>
    <xdr:to>
      <xdr:col>1</xdr:col>
      <xdr:colOff>3476625</xdr:colOff>
      <xdr:row>26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370E381-5530-47E3-9038-AD2FA2E046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3486150</xdr:colOff>
      <xdr:row>11</xdr:row>
      <xdr:rowOff>161925</xdr:rowOff>
    </xdr:from>
    <xdr:to>
      <xdr:col>3</xdr:col>
      <xdr:colOff>9525</xdr:colOff>
      <xdr:row>26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D059786-E703-41B6-A2A1-AE8308CE27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19050</xdr:colOff>
      <xdr:row>11</xdr:row>
      <xdr:rowOff>161925</xdr:rowOff>
    </xdr:from>
    <xdr:to>
      <xdr:col>4</xdr:col>
      <xdr:colOff>0</xdr:colOff>
      <xdr:row>26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9BD3E93-E6DC-4D1D-9ECF-68E3246AEB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9525</xdr:colOff>
      <xdr:row>11</xdr:row>
      <xdr:rowOff>161924</xdr:rowOff>
    </xdr:from>
    <xdr:to>
      <xdr:col>5</xdr:col>
      <xdr:colOff>19050</xdr:colOff>
      <xdr:row>26</xdr:row>
      <xdr:rowOff>190499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7488521-62E4-4064-B476-705F2FE80F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28575</xdr:colOff>
      <xdr:row>11</xdr:row>
      <xdr:rowOff>161923</xdr:rowOff>
    </xdr:from>
    <xdr:to>
      <xdr:col>6</xdr:col>
      <xdr:colOff>19050</xdr:colOff>
      <xdr:row>27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376E027-3FB0-4871-8671-D8F937A742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11</xdr:row>
      <xdr:rowOff>166686</xdr:rowOff>
    </xdr:from>
    <xdr:to>
      <xdr:col>6</xdr:col>
      <xdr:colOff>3505200</xdr:colOff>
      <xdr:row>26</xdr:row>
      <xdr:rowOff>190499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95CF9BA-C8D4-43A3-AD35-346F4C6554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9525</xdr:colOff>
      <xdr:row>11</xdr:row>
      <xdr:rowOff>185737</xdr:rowOff>
    </xdr:from>
    <xdr:to>
      <xdr:col>6</xdr:col>
      <xdr:colOff>3486150</xdr:colOff>
      <xdr:row>26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7F4C6C-2024-4C37-BBC1-2058237F1D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9525</xdr:colOff>
      <xdr:row>11</xdr:row>
      <xdr:rowOff>166687</xdr:rowOff>
    </xdr:from>
    <xdr:to>
      <xdr:col>11</xdr:col>
      <xdr:colOff>28575</xdr:colOff>
      <xdr:row>27</xdr:row>
      <xdr:rowOff>9525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DA5AF4-A338-4E6D-A31B-7302077A9F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A7785-D752-40A4-B7F2-033DDA58E38B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1B02-78FE-4184-9248-AC5CFE7D0A82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9903C-9C01-4229-8CE6-FB0CE57061B9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09677-49FE-494A-9C07-18D4829D0FF5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E40BB-C3E6-40B4-9CEC-269A41506AB4}">
  <dimension ref="A1:K8"/>
  <sheetViews>
    <sheetView tabSelected="1" topLeftCell="E1" workbookViewId="0">
      <selection activeCell="N16" sqref="N16"/>
    </sheetView>
  </sheetViews>
  <sheetFormatPr defaultRowHeight="15" x14ac:dyDescent="0.25"/>
  <cols>
    <col min="1" max="1" width="14.28515625" style="2" bestFit="1" customWidth="1"/>
    <col min="2" max="7" width="52.7109375" customWidth="1"/>
    <col min="8" max="8" width="0.140625" style="11" customWidth="1"/>
    <col min="9" max="9" width="0.28515625" style="2" customWidth="1"/>
    <col min="10" max="10" width="0.140625" style="11" customWidth="1"/>
    <col min="11" max="11" width="52.7109375" style="2" customWidth="1"/>
  </cols>
  <sheetData>
    <row r="1" spans="1:11" s="1" customFormat="1" ht="15.75" thickBot="1" x14ac:dyDescent="0.3">
      <c r="A1" s="16" t="s">
        <v>5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2" t="s">
        <v>16</v>
      </c>
      <c r="H1" s="21" t="s">
        <v>5</v>
      </c>
      <c r="I1" s="19" t="s">
        <v>21</v>
      </c>
      <c r="J1" s="21" t="s">
        <v>5</v>
      </c>
      <c r="K1" s="16" t="s">
        <v>22</v>
      </c>
    </row>
    <row r="2" spans="1:11" s="1" customFormat="1" ht="15.75" thickBot="1" x14ac:dyDescent="0.3">
      <c r="A2" s="17"/>
      <c r="B2" s="8" t="s">
        <v>18</v>
      </c>
      <c r="C2" s="8" t="s">
        <v>12</v>
      </c>
      <c r="D2" s="8" t="s">
        <v>13</v>
      </c>
      <c r="E2" s="8" t="s">
        <v>14</v>
      </c>
      <c r="F2" s="8" t="s">
        <v>15</v>
      </c>
      <c r="G2" s="8" t="s">
        <v>17</v>
      </c>
      <c r="H2" s="22"/>
      <c r="I2" s="20"/>
      <c r="J2" s="22"/>
      <c r="K2" s="18"/>
    </row>
    <row r="3" spans="1:11" ht="15.75" thickBot="1" x14ac:dyDescent="0.3">
      <c r="A3" s="3" t="s">
        <v>6</v>
      </c>
      <c r="B3" s="3">
        <v>80</v>
      </c>
      <c r="C3" s="3">
        <v>95</v>
      </c>
      <c r="D3" s="3">
        <v>1</v>
      </c>
      <c r="E3" s="3">
        <v>10</v>
      </c>
      <c r="F3" s="3">
        <v>0</v>
      </c>
      <c r="G3" s="5" t="s">
        <v>19</v>
      </c>
      <c r="H3" s="9" t="s">
        <v>6</v>
      </c>
      <c r="I3" s="3">
        <f>IF(G3="YES", 3,1)</f>
        <v>3</v>
      </c>
      <c r="J3" s="9" t="s">
        <v>6</v>
      </c>
      <c r="K3" s="23" cm="1">
        <f t="array" ref="K3">SUM(B3:F3+I3)/211*100</f>
        <v>95.260663507109001</v>
      </c>
    </row>
    <row r="4" spans="1:11" ht="15.75" thickBot="1" x14ac:dyDescent="0.3">
      <c r="A4" s="4" t="s">
        <v>7</v>
      </c>
      <c r="B4" s="3">
        <v>75</v>
      </c>
      <c r="C4" s="3">
        <v>85</v>
      </c>
      <c r="D4" s="3">
        <v>5</v>
      </c>
      <c r="E4" s="4">
        <v>15</v>
      </c>
      <c r="F4" s="4">
        <v>2</v>
      </c>
      <c r="G4" s="6" t="s">
        <v>19</v>
      </c>
      <c r="H4" s="10" t="s">
        <v>7</v>
      </c>
      <c r="I4" s="3">
        <f t="shared" ref="I4:I8" si="0">IF(G4="YES", 3,1)</f>
        <v>3</v>
      </c>
      <c r="J4" s="10" t="s">
        <v>7</v>
      </c>
      <c r="K4" s="23" cm="1">
        <f t="array" ref="K4">SUM(B4:F4+I4)/211*100</f>
        <v>93.36492890995261</v>
      </c>
    </row>
    <row r="5" spans="1:11" ht="15.75" thickBot="1" x14ac:dyDescent="0.3">
      <c r="A5" s="4" t="s">
        <v>8</v>
      </c>
      <c r="B5" s="3">
        <v>90</v>
      </c>
      <c r="C5" s="3">
        <v>76</v>
      </c>
      <c r="D5" s="3">
        <v>4</v>
      </c>
      <c r="E5" s="4">
        <v>5</v>
      </c>
      <c r="F5" s="4">
        <v>1</v>
      </c>
      <c r="G5" s="6" t="s">
        <v>20</v>
      </c>
      <c r="H5" s="10" t="s">
        <v>8</v>
      </c>
      <c r="I5" s="3">
        <f t="shared" si="0"/>
        <v>1</v>
      </c>
      <c r="J5" s="10" t="s">
        <v>8</v>
      </c>
      <c r="K5" s="23" cm="1">
        <f t="array" ref="K5">SUM(B5:F5+I5)/211*100</f>
        <v>85.781990521327018</v>
      </c>
    </row>
    <row r="6" spans="1:11" ht="15.75" thickBot="1" x14ac:dyDescent="0.3">
      <c r="A6" s="4" t="s">
        <v>9</v>
      </c>
      <c r="B6" s="3">
        <v>91</v>
      </c>
      <c r="C6" s="3">
        <v>82</v>
      </c>
      <c r="D6" s="3">
        <v>2</v>
      </c>
      <c r="E6" s="4">
        <v>1</v>
      </c>
      <c r="F6" s="4">
        <v>3</v>
      </c>
      <c r="G6" s="6" t="s">
        <v>20</v>
      </c>
      <c r="H6" s="10" t="s">
        <v>9</v>
      </c>
      <c r="I6" s="3">
        <f t="shared" si="0"/>
        <v>1</v>
      </c>
      <c r="J6" s="10" t="s">
        <v>9</v>
      </c>
      <c r="K6" s="23" cm="1">
        <f t="array" ref="K6">SUM(B6:F6+I6)/211*100</f>
        <v>87.203791469194314</v>
      </c>
    </row>
    <row r="7" spans="1:11" ht="15.75" thickBot="1" x14ac:dyDescent="0.3">
      <c r="A7" s="4" t="s">
        <v>10</v>
      </c>
      <c r="B7" s="3">
        <v>100</v>
      </c>
      <c r="C7" s="3">
        <v>97</v>
      </c>
      <c r="D7" s="3">
        <v>0</v>
      </c>
      <c r="E7" s="4">
        <v>0</v>
      </c>
      <c r="F7" s="4">
        <v>5</v>
      </c>
      <c r="G7" s="6" t="s">
        <v>19</v>
      </c>
      <c r="H7" s="10" t="s">
        <v>10</v>
      </c>
      <c r="I7" s="3">
        <f t="shared" si="0"/>
        <v>3</v>
      </c>
      <c r="J7" s="10" t="s">
        <v>10</v>
      </c>
      <c r="K7" s="23" cm="1">
        <f t="array" ref="K7">SUM(B7:F7+I7)/211*100</f>
        <v>102.84360189573461</v>
      </c>
    </row>
    <row r="8" spans="1:11" ht="15.75" thickBot="1" x14ac:dyDescent="0.3">
      <c r="A8" s="7" t="s">
        <v>11</v>
      </c>
      <c r="B8" s="13">
        <v>56</v>
      </c>
      <c r="C8" s="13">
        <v>66</v>
      </c>
      <c r="D8" s="13">
        <v>3</v>
      </c>
      <c r="E8" s="7">
        <v>3</v>
      </c>
      <c r="F8" s="7">
        <v>1</v>
      </c>
      <c r="G8" s="14" t="s">
        <v>20</v>
      </c>
      <c r="H8" s="15" t="s">
        <v>11</v>
      </c>
      <c r="I8" s="13">
        <f t="shared" si="0"/>
        <v>1</v>
      </c>
      <c r="J8" s="15" t="s">
        <v>11</v>
      </c>
      <c r="K8" s="24" cm="1">
        <f t="array" ref="K8">SUM(B8:F8+I8)/211*100</f>
        <v>63.507109004739334</v>
      </c>
    </row>
  </sheetData>
  <mergeCells count="5">
    <mergeCell ref="A1:A2"/>
    <mergeCell ref="K1:K2"/>
    <mergeCell ref="I1:I2"/>
    <mergeCell ref="H1:H2"/>
    <mergeCell ref="J1:J2"/>
  </mergeCells>
  <conditionalFormatting sqref="B3:B8">
    <cfRule type="cellIs" dxfId="51" priority="50" operator="between">
      <formula>61</formula>
      <formula>90</formula>
    </cfRule>
    <cfRule type="cellIs" dxfId="50" priority="51" operator="lessThan">
      <formula>60</formula>
    </cfRule>
    <cfRule type="cellIs" dxfId="49" priority="52" operator="greaterThan">
      <formula>90</formula>
    </cfRule>
  </conditionalFormatting>
  <conditionalFormatting sqref="C3:C8">
    <cfRule type="cellIs" dxfId="48" priority="42" operator="greaterThan">
      <formula>94</formula>
    </cfRule>
    <cfRule type="cellIs" dxfId="47" priority="43" operator="lessThan">
      <formula>80</formula>
    </cfRule>
    <cfRule type="cellIs" dxfId="46" priority="44" operator="between">
      <formula>80</formula>
      <formula>94</formula>
    </cfRule>
    <cfRule type="cellIs" dxfId="45" priority="45" operator="between">
      <formula>80</formula>
      <formula>95</formula>
    </cfRule>
    <cfRule type="cellIs" dxfId="44" priority="46" operator="greaterThan">
      <formula>95</formula>
    </cfRule>
    <cfRule type="cellIs" dxfId="43" priority="47" operator="between">
      <formula>76</formula>
      <formula>89</formula>
    </cfRule>
    <cfRule type="cellIs" dxfId="42" priority="48" operator="lessThan">
      <formula>75</formula>
    </cfRule>
    <cfRule type="cellIs" dxfId="41" priority="49" operator="greaterThan">
      <formula>94</formula>
    </cfRule>
  </conditionalFormatting>
  <conditionalFormatting sqref="D3:D8">
    <cfRule type="cellIs" dxfId="40" priority="35" operator="lessThan">
      <formula>1</formula>
    </cfRule>
    <cfRule type="cellIs" dxfId="39" priority="36" operator="greaterThan">
      <formula>4</formula>
    </cfRule>
    <cfRule type="cellIs" dxfId="38" priority="37" operator="between">
      <formula>3</formula>
      <formula>4</formula>
    </cfRule>
    <cfRule type="cellIs" dxfId="37" priority="38" operator="greaterThan">
      <formula>5</formula>
    </cfRule>
    <cfRule type="cellIs" dxfId="36" priority="39" operator="between">
      <formula>1</formula>
      <formula>2</formula>
    </cfRule>
    <cfRule type="cellIs" dxfId="35" priority="40" operator="between">
      <formula>2</formula>
      <formula>3</formula>
    </cfRule>
    <cfRule type="cellIs" dxfId="34" priority="41" operator="greaterThan">
      <formula>10</formula>
    </cfRule>
  </conditionalFormatting>
  <conditionalFormatting sqref="E3:E8">
    <cfRule type="cellIs" dxfId="33" priority="27" operator="lessThan">
      <formula>2</formula>
    </cfRule>
    <cfRule type="cellIs" dxfId="32" priority="28" operator="between">
      <formula>3</formula>
      <formula>4</formula>
    </cfRule>
    <cfRule type="cellIs" dxfId="31" priority="29" operator="greaterThan">
      <formula>2</formula>
    </cfRule>
    <cfRule type="cellIs" dxfId="30" priority="30" operator="greaterThan">
      <formula>3</formula>
    </cfRule>
    <cfRule type="cellIs" dxfId="29" priority="31" operator="greaterThan">
      <formula>3</formula>
    </cfRule>
    <cfRule type="cellIs" dxfId="28" priority="32" operator="between">
      <formula>2</formula>
      <formula>4</formula>
    </cfRule>
    <cfRule type="cellIs" dxfId="27" priority="33" operator="lessThan">
      <formula>1</formula>
    </cfRule>
    <cfRule type="cellIs" dxfId="26" priority="34" operator="greaterThan">
      <formula>5</formula>
    </cfRule>
  </conditionalFormatting>
  <conditionalFormatting sqref="F3:F8 I3:I8">
    <cfRule type="cellIs" dxfId="25" priority="21" operator="equal">
      <formula>0</formula>
    </cfRule>
    <cfRule type="cellIs" dxfId="24" priority="22" operator="between">
      <formula>1</formula>
      <formula>2</formula>
    </cfRule>
    <cfRule type="cellIs" dxfId="23" priority="23" operator="greaterThan">
      <formula>2</formula>
    </cfRule>
    <cfRule type="cellIs" dxfId="22" priority="24" operator="equal">
      <formula>0</formula>
    </cfRule>
    <cfRule type="cellIs" dxfId="21" priority="25" operator="greaterThan">
      <formula>1</formula>
    </cfRule>
    <cfRule type="cellIs" dxfId="20" priority="26" operator="greaterThan">
      <formula>2</formula>
    </cfRule>
  </conditionalFormatting>
  <conditionalFormatting sqref="G3:I8">
    <cfRule type="cellIs" dxfId="19" priority="19" operator="equal">
      <formula>"YES"</formula>
    </cfRule>
    <cfRule type="cellIs" dxfId="18" priority="20" operator="equal">
      <formula>"NO"</formula>
    </cfRule>
  </conditionalFormatting>
  <conditionalFormatting sqref="I3:I8">
    <cfRule type="cellIs" dxfId="17" priority="17" operator="equal">
      <formula>0</formula>
    </cfRule>
    <cfRule type="cellIs" dxfId="16" priority="18" operator="equal">
      <formula>1</formula>
    </cfRule>
    <cfRule type="cellIs" dxfId="15" priority="3" operator="equal">
      <formula>1</formula>
    </cfRule>
    <cfRule type="cellIs" dxfId="14" priority="2" operator="equal">
      <formula>3</formula>
    </cfRule>
    <cfRule type="cellIs" dxfId="13" priority="1" operator="equal">
      <formula>2</formula>
    </cfRule>
  </conditionalFormatting>
  <conditionalFormatting sqref="K3:K8">
    <cfRule type="cellIs" dxfId="12" priority="9" operator="between">
      <formula>0.8001</formula>
      <formula>0.8999</formula>
    </cfRule>
    <cfRule type="cellIs" dxfId="11" priority="10" operator="between">
      <formula>81</formula>
      <formula>89.99</formula>
    </cfRule>
    <cfRule type="cellIs" dxfId="10" priority="11" operator="greaterThan">
      <formula>0.9</formula>
    </cfRule>
    <cfRule type="cellIs" dxfId="9" priority="12" operator="lessThan">
      <formula>80</formula>
    </cfRule>
    <cfRule type="cellIs" dxfId="8" priority="13" operator="greaterThan">
      <formula>0.9</formula>
    </cfRule>
    <cfRule type="cellIs" dxfId="7" priority="14" operator="greaterThan">
      <formula>90</formula>
    </cfRule>
    <cfRule type="cellIs" dxfId="6" priority="15" operator="greaterThan">
      <formula>90</formula>
    </cfRule>
    <cfRule type="cellIs" dxfId="5" priority="16" operator="lessThan">
      <formula>80</formula>
    </cfRule>
    <cfRule type="cellIs" dxfId="4" priority="6" operator="greaterThan">
      <formula>89.99</formula>
    </cfRule>
    <cfRule type="cellIs" dxfId="3" priority="5" operator="between">
      <formula>80</formula>
      <formula>89.99</formula>
    </cfRule>
    <cfRule type="cellIs" dxfId="2" priority="4" operator="between">
      <formula>0</formula>
      <formula>79.99</formula>
    </cfRule>
  </conditionalFormatting>
  <conditionalFormatting sqref="J3:J8">
    <cfRule type="cellIs" dxfId="1" priority="7" operator="equal">
      <formula>"YES"</formula>
    </cfRule>
    <cfRule type="cellIs" dxfId="0" priority="8" operator="equal">
      <formula>"NO"</formula>
    </cfRule>
  </conditionalFormatting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15F0D11A7C1640B82B5E09BEC2D5FF" ma:contentTypeVersion="20" ma:contentTypeDescription="Create a new document." ma:contentTypeScope="" ma:versionID="f89827739f31bc2bc02bb8257c4004ed">
  <xsd:schema xmlns:xsd="http://www.w3.org/2001/XMLSchema" xmlns:xs="http://www.w3.org/2001/XMLSchema" xmlns:p="http://schemas.microsoft.com/office/2006/metadata/properties" xmlns:ns2="6f95b99c-d97c-4327-92e2-c13533bbf63c" xmlns:ns3="e3e2d75a-6c44-4023-8067-284813307c38" targetNamespace="http://schemas.microsoft.com/office/2006/metadata/properties" ma:root="true" ma:fieldsID="0be176ec56ace788b1d888056fa5635f" ns2:_="" ns3:_="">
    <xsd:import namespace="6f95b99c-d97c-4327-92e2-c13533bbf63c"/>
    <xsd:import namespace="e3e2d75a-6c44-4023-8067-284813307c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Datetim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95b99c-d97c-4327-92e2-c13533bbf6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5572b56-7692-4839-90a1-760b44be0b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time" ma:index="26" nillable="true" ma:displayName="Date &amp; time" ma:format="DateTime" ma:internalName="Datetime">
      <xsd:simpleType>
        <xsd:restriction base="dms:DateTim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2d75a-6c44-4023-8067-284813307c3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1c50f44-726b-4556-b0ec-ebc2e9d1792f}" ma:internalName="TaxCatchAll" ma:showField="CatchAllData" ma:web="e3e2d75a-6c44-4023-8067-284813307c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time xmlns="6f95b99c-d97c-4327-92e2-c13533bbf63c" xsi:nil="true"/>
    <lcf76f155ced4ddcb4097134ff3c332f xmlns="6f95b99c-d97c-4327-92e2-c13533bbf63c">
      <Terms xmlns="http://schemas.microsoft.com/office/infopath/2007/PartnerControls"/>
    </lcf76f155ced4ddcb4097134ff3c332f>
    <TaxCatchAll xmlns="e3e2d75a-6c44-4023-8067-284813307c38" xsi:nil="true"/>
  </documentManagement>
</p:properties>
</file>

<file path=customXml/itemProps1.xml><?xml version="1.0" encoding="utf-8"?>
<ds:datastoreItem xmlns:ds="http://schemas.openxmlformats.org/officeDocument/2006/customXml" ds:itemID="{A5578CB7-DA62-4665-9BF3-BEBF90EC19AA}"/>
</file>

<file path=customXml/itemProps2.xml><?xml version="1.0" encoding="utf-8"?>
<ds:datastoreItem xmlns:ds="http://schemas.openxmlformats.org/officeDocument/2006/customXml" ds:itemID="{52DFE899-B451-484E-BD44-9E7D70A111F7}"/>
</file>

<file path=customXml/itemProps3.xml><?xml version="1.0" encoding="utf-8"?>
<ds:datastoreItem xmlns:ds="http://schemas.openxmlformats.org/officeDocument/2006/customXml" ds:itemID="{F998A3E7-99EB-4572-BE2C-BF5C40877E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Sheet2</vt:lpstr>
      <vt:lpstr>Sheet3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Jarvis-Grove</dc:creator>
  <cp:lastModifiedBy>Katie Jarvis-Grove</cp:lastModifiedBy>
  <cp:lastPrinted>2020-02-15T12:51:41Z</cp:lastPrinted>
  <dcterms:created xsi:type="dcterms:W3CDTF">2020-02-15T12:36:25Z</dcterms:created>
  <dcterms:modified xsi:type="dcterms:W3CDTF">2020-02-21T12:23:18Z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0x0101004815F0D11A7C1640B82B5E09BEC2D5FF</vt:lpwstr>
  </property>
</Properties>
</file>